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codeName="ThisWorkbook" defaultThemeVersion="124226"/>
  <mc:AlternateContent xmlns:mc="http://schemas.openxmlformats.org/markup-compatibility/2006">
    <mc:Choice Requires="x15">
      <x15ac:absPath xmlns:x15ac="http://schemas.microsoft.com/office/spreadsheetml/2010/11/ac" url="https://southafricanfarmers-my.sharepoint.com/personal/akhulu_sa-fda_org_za/Documents/Desktop/NEW IRRIGATION MP/"/>
    </mc:Choice>
  </mc:AlternateContent>
  <xr:revisionPtr revIDLastSave="0" documentId="8_{2D3C3936-F49E-4331-90B4-D0C72121094C}" xr6:coauthVersionLast="47" xr6:coauthVersionMax="47" xr10:uidLastSave="{00000000-0000-0000-0000-000000000000}"/>
  <bookViews>
    <workbookView xWindow="-110" yWindow="-110" windowWidth="19420" windowHeight="10420" tabRatio="937" firstSheet="1" activeTab="1" xr2:uid="{00000000-000D-0000-FFFF-FFFF00000000}"/>
  </bookViews>
  <sheets>
    <sheet name="00000" sheetId="10" state="veryHidden" r:id="rId1"/>
    <sheet name="Summary " sheetId="6" r:id="rId2"/>
    <sheet name="Section A" sheetId="1" r:id="rId3"/>
    <sheet name="Summary Farms" sheetId="11" r:id="rId4"/>
    <sheet name="Figtree A" sheetId="53" r:id="rId5"/>
    <sheet name="Figtree B" sheetId="54" r:id="rId6"/>
    <sheet name="Lugedlane" sheetId="57" r:id="rId7"/>
    <sheet name="Shinyokane" sheetId="58" r:id="rId8"/>
    <sheet name="Madadeni" sheetId="59" r:id="rId9"/>
    <sheet name="Sikwahlane" sheetId="60" r:id="rId10"/>
    <sheet name="Mfunfane" sheetId="62" r:id="rId11"/>
    <sheet name="Mangane" sheetId="65" r:id="rId12"/>
    <sheet name="Sibange" sheetId="66" r:id="rId13"/>
    <sheet name="Spoons 7" sheetId="67" r:id="rId14"/>
    <sheet name="Spoons 7B" sheetId="68" r:id="rId15"/>
    <sheet name="Spoons 8" sheetId="69" r:id="rId16"/>
    <sheet name="Magudu" sheetId="79" r:id="rId17"/>
    <sheet name="Langloop 1" sheetId="71" r:id="rId18"/>
    <sheet name="Langloop 2" sheetId="72" r:id="rId19"/>
    <sheet name="Middleplaas" sheetId="73" r:id="rId20"/>
    <sheet name="Ngongolo" sheetId="74" r:id="rId21"/>
    <sheet name="Nhlangu East" sheetId="75" r:id="rId22"/>
    <sheet name="Vlakbult" sheetId="77" r:id="rId23"/>
    <sheet name="Mbongozi" sheetId="78" r:id="rId24"/>
    <sheet name="Nhlangu West" sheetId="76" r:id="rId25"/>
    <sheet name="Schoemansdal" sheetId="80" r:id="rId26"/>
    <sheet name="Zelpy" sheetId="81" r:id="rId27"/>
  </sheets>
  <definedNames>
    <definedName name="_xlnm.Print_Area" localSheetId="4">'Figtree A'!$A$1:$F$282</definedName>
    <definedName name="_xlnm.Print_Area" localSheetId="5">'Figtree B'!$A$1:$F$282</definedName>
    <definedName name="_xlnm.Print_Area" localSheetId="17">'Langloop 1'!$A$1:$F$282</definedName>
    <definedName name="_xlnm.Print_Area" localSheetId="18">'Langloop 2'!$A$1:$F$282</definedName>
    <definedName name="_xlnm.Print_Area" localSheetId="6">Lugedlane!$A$1:$F$269</definedName>
    <definedName name="_xlnm.Print_Area" localSheetId="8">Madadeni!$A$1:$F$282</definedName>
    <definedName name="_xlnm.Print_Area" localSheetId="16">Magudu!$A$1:$F$282</definedName>
    <definedName name="_xlnm.Print_Area" localSheetId="11">Mangane!$A$1:$F$282</definedName>
    <definedName name="_xlnm.Print_Area" localSheetId="23">Mbongozi!$A$1:$F$282</definedName>
    <definedName name="_xlnm.Print_Area" localSheetId="10">Mfunfane!$A$1:$F$282</definedName>
    <definedName name="_xlnm.Print_Area" localSheetId="19">Middleplaas!$A$1:$F$282</definedName>
    <definedName name="_xlnm.Print_Area" localSheetId="20">Ngongolo!$A$1:$F$282</definedName>
    <definedName name="_xlnm.Print_Area" localSheetId="21">'Nhlangu East'!$A$1:$F$282</definedName>
    <definedName name="_xlnm.Print_Area" localSheetId="24">'Nhlangu West'!$A$1:$F$282</definedName>
    <definedName name="_xlnm.Print_Area" localSheetId="25">Schoemansdal!$A$1:$F$282</definedName>
    <definedName name="_xlnm.Print_Area" localSheetId="2">'Section A'!$A$1:$G$111</definedName>
    <definedName name="_xlnm.Print_Area" localSheetId="7">Shinyokane!$A$1:$F$282</definedName>
    <definedName name="_xlnm.Print_Area" localSheetId="12">Sibange!$A$1:$F$282</definedName>
    <definedName name="_xlnm.Print_Area" localSheetId="9">Sikwahlane!$A$1:$F$282</definedName>
    <definedName name="_xlnm.Print_Area" localSheetId="13">'Spoons 7'!$A$1:$F$282</definedName>
    <definedName name="_xlnm.Print_Area" localSheetId="14">'Spoons 7B'!$A$1:$F$282</definedName>
    <definedName name="_xlnm.Print_Area" localSheetId="15">'Spoons 8'!$A$1:$F$282</definedName>
    <definedName name="_xlnm.Print_Area" localSheetId="1">'Summary '!$A$1:$C$37</definedName>
    <definedName name="_xlnm.Print_Area" localSheetId="22">Vlakbult!$A$1:$F$282</definedName>
    <definedName name="_xlnm.Print_Area" localSheetId="26">Zelpy!$A$1:$F$282</definedName>
    <definedName name="_xlnm.Print_Titles" localSheetId="1">'Summary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74" i="65" l="1"/>
  <c r="F86" i="62"/>
  <c r="F86" i="53"/>
  <c r="F275" i="80"/>
  <c r="F274" i="80"/>
  <c r="F86" i="80"/>
  <c r="F275" i="76"/>
  <c r="F274" i="76"/>
  <c r="F86" i="76"/>
  <c r="F275" i="75"/>
  <c r="F274" i="75"/>
  <c r="F86" i="75"/>
  <c r="F275" i="81"/>
  <c r="F274" i="81"/>
  <c r="F86" i="81"/>
  <c r="F275" i="79" l="1"/>
  <c r="F274" i="79"/>
  <c r="F86" i="79"/>
  <c r="F275" i="78"/>
  <c r="F274" i="78"/>
  <c r="F86" i="78"/>
  <c r="F275" i="77" l="1"/>
  <c r="F274" i="77"/>
  <c r="F86" i="77"/>
  <c r="F275" i="74" l="1"/>
  <c r="F274" i="74"/>
  <c r="F86" i="74"/>
  <c r="F275" i="73" l="1"/>
  <c r="F274" i="73"/>
  <c r="F86" i="73"/>
  <c r="F275" i="72"/>
  <c r="F274" i="72"/>
  <c r="F86" i="72"/>
  <c r="F275" i="71" l="1"/>
  <c r="F274" i="71"/>
  <c r="F86" i="71"/>
  <c r="F275" i="69" l="1"/>
  <c r="F274" i="69"/>
  <c r="F86" i="69"/>
  <c r="F86" i="68"/>
  <c r="F275" i="68"/>
  <c r="F274" i="68"/>
  <c r="F86" i="67"/>
  <c r="F275" i="67"/>
  <c r="F274" i="67"/>
  <c r="F275" i="66" l="1"/>
  <c r="F274" i="66"/>
  <c r="F275" i="65" l="1"/>
  <c r="F282" i="65" l="1"/>
  <c r="F275" i="62" l="1"/>
  <c r="F274" i="62"/>
  <c r="F275" i="60" l="1"/>
  <c r="F274" i="60"/>
  <c r="F90" i="59"/>
  <c r="F88" i="59"/>
  <c r="F275" i="59" l="1"/>
  <c r="F274" i="59"/>
  <c r="F86" i="59"/>
  <c r="F275" i="58"/>
  <c r="F274" i="58"/>
  <c r="F271" i="58"/>
  <c r="F86" i="58"/>
  <c r="F255" i="57"/>
  <c r="F254" i="57"/>
  <c r="F251" i="57"/>
  <c r="F86" i="57" l="1"/>
  <c r="F275" i="54" l="1"/>
  <c r="F274" i="54"/>
  <c r="F271" i="54"/>
  <c r="F275" i="53" l="1"/>
  <c r="F274" i="53"/>
  <c r="F271" i="53"/>
  <c r="F109" i="1" l="1"/>
  <c r="A2" i="1" l="1"/>
  <c r="A52" i="1" s="1"/>
  <c r="A1" i="1"/>
  <c r="A51" i="1" s="1"/>
  <c r="G101" i="1" l="1"/>
  <c r="E103" i="1" s="1"/>
  <c r="G103" i="1" s="1"/>
  <c r="G98" i="1"/>
  <c r="G96" i="1"/>
  <c r="E46" i="1"/>
  <c r="E72" i="1"/>
  <c r="G109" i="1" l="1"/>
</calcChain>
</file>

<file path=xl/sharedStrings.xml><?xml version="1.0" encoding="utf-8"?>
<sst xmlns="http://schemas.openxmlformats.org/spreadsheetml/2006/main" count="5371" uniqueCount="313">
  <si>
    <t>ITEM</t>
  </si>
  <si>
    <t>No.</t>
  </si>
  <si>
    <t>DESCRIPTION</t>
  </si>
  <si>
    <t>UNIT</t>
  </si>
  <si>
    <t>RATE</t>
  </si>
  <si>
    <t>AMOUNT</t>
  </si>
  <si>
    <t>TOTAL CARRIED TO SUMMARY</t>
  </si>
  <si>
    <t xml:space="preserve"> </t>
  </si>
  <si>
    <t>AND PROVISIONS</t>
  </si>
  <si>
    <t>BILL</t>
  </si>
  <si>
    <t>QUANT.</t>
  </si>
  <si>
    <t>1200A</t>
  </si>
  <si>
    <t>FIXED CHARGE AND VALUE-</t>
  </si>
  <si>
    <t>RELATED ITEMS</t>
  </si>
  <si>
    <t>Sum</t>
  </si>
  <si>
    <t>Establishment of facilities on site</t>
  </si>
  <si>
    <t>Facilities for Contractor</t>
  </si>
  <si>
    <t>a) Offices and storage sheds</t>
  </si>
  <si>
    <t xml:space="preserve">   communication</t>
  </si>
  <si>
    <t>Removal of site establishment</t>
  </si>
  <si>
    <t>TIME RELATED ITEMS</t>
  </si>
  <si>
    <t>Head Office overhead costs</t>
  </si>
  <si>
    <t xml:space="preserve">Other time-related obligations </t>
  </si>
  <si>
    <t>PAY</t>
  </si>
  <si>
    <t>REF.</t>
  </si>
  <si>
    <t>Month</t>
  </si>
  <si>
    <t>8.3.2</t>
  </si>
  <si>
    <t>8.3.2.2</t>
  </si>
  <si>
    <t>Supervision for duration of construction</t>
  </si>
  <si>
    <t>8.3.3</t>
  </si>
  <si>
    <t>8.4.3</t>
  </si>
  <si>
    <t>8.4.4</t>
  </si>
  <si>
    <t>8.4.5</t>
  </si>
  <si>
    <t>SABS</t>
  </si>
  <si>
    <t>SECTION A : GENERAL</t>
  </si>
  <si>
    <t>PC</t>
  </si>
  <si>
    <t>%</t>
  </si>
  <si>
    <t>8.3.4</t>
  </si>
  <si>
    <t>e) Ablution and latrine facilities</t>
  </si>
  <si>
    <t>f) Tools and equipment</t>
  </si>
  <si>
    <t>g) Water supply, electricity and</t>
  </si>
  <si>
    <t>SECTION A1: GENERAL REQUIREMENTS</t>
  </si>
  <si>
    <t>A1</t>
  </si>
  <si>
    <t>h) Dealing with water</t>
  </si>
  <si>
    <t>i) Access</t>
  </si>
  <si>
    <t>TOTAL CARRIED FORWARD</t>
  </si>
  <si>
    <t>TOTAL BROUGHT FORWARD</t>
  </si>
  <si>
    <t>8.4.2</t>
  </si>
  <si>
    <t>Operation and Maintenance of Facilities</t>
  </si>
  <si>
    <t>on Site, for Duration of Construction,</t>
  </si>
  <si>
    <t>except where otherwise stated</t>
  </si>
  <si>
    <t>8.4.2.2</t>
  </si>
  <si>
    <t>j) Plant</t>
  </si>
  <si>
    <t>3.10</t>
  </si>
  <si>
    <t>SUMS STATED PROVISIONALLY</t>
  </si>
  <si>
    <t>BY ENGINEER</t>
  </si>
  <si>
    <t>SUMMARY OF SECTIONS</t>
  </si>
  <si>
    <t>TOTAL =</t>
  </si>
  <si>
    <t>TENDER BILL OF QUANTITIES</t>
  </si>
  <si>
    <t>10% CONTINGENCIES =</t>
  </si>
  <si>
    <t>Other fixed charge obligations</t>
  </si>
  <si>
    <t>Fixed Preliminary and General charges</t>
  </si>
  <si>
    <t>PSA 8.3.1.1</t>
  </si>
  <si>
    <t>PSA 8.3.1.2</t>
  </si>
  <si>
    <t>PSA 8.4.1</t>
  </si>
  <si>
    <t>Value related Preliminary &amp; General charges</t>
  </si>
  <si>
    <t>Time related Preliminary &amp; General charges</t>
  </si>
  <si>
    <t>PSA 8.5.2</t>
  </si>
  <si>
    <t>a) Tests as requested by Engineer</t>
  </si>
  <si>
    <t>b) Profit and financial charges on 4.1</t>
  </si>
  <si>
    <t>SUBTOTAL 1</t>
  </si>
  <si>
    <t>SUBTOTAL 2</t>
  </si>
  <si>
    <t>ENGINEERS SITE SUPERVISION</t>
  </si>
  <si>
    <t>month</t>
  </si>
  <si>
    <t>Charges and profit on item 1.9.1</t>
  </si>
  <si>
    <t>PRELIMINARY AND GENERAL</t>
  </si>
  <si>
    <t xml:space="preserve"> SECTION A</t>
  </si>
  <si>
    <t>PROVISION FOR SUBCONTRACTORS HANDLING</t>
  </si>
  <si>
    <t xml:space="preserve">   (ii) Compilation of a Risk Assessment prior to construction</t>
  </si>
  <si>
    <t xml:space="preserve">   (iii) Health and Safety Induction Training of employees</t>
  </si>
  <si>
    <t xml:space="preserve">   (iv)  Compilation and the keeping up to date of a Health  and Safety file , which shall include all</t>
  </si>
  <si>
    <t xml:space="preserve">   (v)  Implementation of the Health and Safety Plan over the entire construction period </t>
  </si>
  <si>
    <t xml:space="preserve">   (vi) Provision of Safety Gear as per OHS ACT</t>
  </si>
  <si>
    <t xml:space="preserve">   (i) Preperation of Health and Safety Plan</t>
  </si>
  <si>
    <t>k) Occupational Health and Safety</t>
  </si>
  <si>
    <t>a) General</t>
  </si>
  <si>
    <t>b) Survey and setting out costs</t>
  </si>
  <si>
    <t xml:space="preserve">c) Compensation to CLO appointed from local community </t>
  </si>
  <si>
    <t xml:space="preserve">d) Covid 19 safety </t>
  </si>
  <si>
    <t>CLIENT: SAFDA</t>
  </si>
  <si>
    <t>Feeder Mill</t>
  </si>
  <si>
    <t>Farm No</t>
  </si>
  <si>
    <t>Project</t>
  </si>
  <si>
    <t>Komati Mill</t>
  </si>
  <si>
    <t>Figtree A (HOYI)</t>
  </si>
  <si>
    <t>Figtree B</t>
  </si>
  <si>
    <t>Lugedlane</t>
  </si>
  <si>
    <t>Shinyokane</t>
  </si>
  <si>
    <t>Madadeni</t>
  </si>
  <si>
    <t>Sibange</t>
  </si>
  <si>
    <t>Spoons 8</t>
  </si>
  <si>
    <t>Langeloop I</t>
  </si>
  <si>
    <t>Langeloop II</t>
  </si>
  <si>
    <t>Middelplaas</t>
  </si>
  <si>
    <t>Ngogolo</t>
  </si>
  <si>
    <t>Nhlangu West</t>
  </si>
  <si>
    <t>Schoemansdal</t>
  </si>
  <si>
    <t>SUMMARY FOR ALL FARMS CONSTRUCTION</t>
  </si>
  <si>
    <t>Total Exc Vat</t>
  </si>
  <si>
    <t>Add 10% Contingencies</t>
  </si>
  <si>
    <t>Add 15% VAT</t>
  </si>
  <si>
    <t>TOTAL 1 FOR KOMATI MILL</t>
  </si>
  <si>
    <t>TOTAL 2 FOR MALELANE MILL</t>
  </si>
  <si>
    <t>TOTAL 3 FOR MALELANE AND KOMATI MILLS FARMS</t>
  </si>
  <si>
    <t>SUB TOTAL 4</t>
  </si>
  <si>
    <t>GRAND TOTAL 5 FOR MALELANE AND KOMATI MILLS FARMS</t>
  </si>
  <si>
    <t>Provisional Sum for compensation to Principal Contractor for Managing and Handling of Local Sub-Contractors appointed for the rehabilitation of each farm during the construction period as a percentage of each farm total construction cost (SUB TOTAL 4)</t>
  </si>
  <si>
    <t>PRELIMINARY WORKS</t>
  </si>
  <si>
    <t>1.1</t>
  </si>
  <si>
    <t xml:space="preserve">Fixed Charge Items </t>
  </si>
  <si>
    <t>1.1.1</t>
  </si>
  <si>
    <t>Contractual Requirements</t>
  </si>
  <si>
    <t>item</t>
  </si>
  <si>
    <t>1.1.2</t>
  </si>
  <si>
    <t>Site Establishment</t>
  </si>
  <si>
    <t>1.2</t>
  </si>
  <si>
    <t>1.2.1</t>
  </si>
  <si>
    <t>Tools and Equipment</t>
  </si>
  <si>
    <t>1.2.2</t>
  </si>
  <si>
    <t>Water supplies, electrical power and communication</t>
  </si>
  <si>
    <t>1.2.3</t>
  </si>
  <si>
    <t>Other fixed obligations</t>
  </si>
  <si>
    <t>1.2.4</t>
  </si>
  <si>
    <t>2.1</t>
  </si>
  <si>
    <t>m</t>
  </si>
  <si>
    <t>3.2</t>
  </si>
  <si>
    <t>3.3</t>
  </si>
  <si>
    <t>3.4</t>
  </si>
  <si>
    <t>3.5</t>
  </si>
  <si>
    <t>3.5.1</t>
  </si>
  <si>
    <t>2.2</t>
  </si>
  <si>
    <t>Sikwahlane</t>
  </si>
  <si>
    <t>Magudu</t>
  </si>
  <si>
    <t>SECTION B</t>
  </si>
  <si>
    <t>2.3</t>
  </si>
  <si>
    <t>Provisional Sum for compensation to Internal  Contractor's Consulting Engineers for supervision, traveling and accommodation expenses during the construction period</t>
  </si>
  <si>
    <t>TENDER NUMBER: SAFDA-MP-0002 (2022/2023)</t>
  </si>
  <si>
    <t>BILL OF QUANTITIES - MALELANE-NKOMATI ON FARMS IRRIGATION INFRASTRUCTURE REHABILITATION</t>
  </si>
  <si>
    <t>IRRIGATION INFRASTRUCTURE REHABILITATIONS</t>
  </si>
  <si>
    <t>PROVISION FOR NARYSEC YOUTH HANDLING</t>
  </si>
  <si>
    <t>Provisional Sum for compensation to Principal Contractor for Managing and Handling of 50 Local NARYSEC youth appointed for mentorship and experimental learning during the rehabilitation of each farm during the construction period. This includes Stipends, allowances, branding, safety wear / clothing, transportation and accommodation for the 6 months duration for the 50 NARYSEC YOUTH</t>
  </si>
  <si>
    <t>BILL OF QUANTITIES - MALELANE-NKOMATI ON FARM IRRIGATION INFRASTRUCTURE REHABILITATION</t>
  </si>
  <si>
    <t>Mangane</t>
  </si>
  <si>
    <t>Nhlangu East</t>
  </si>
  <si>
    <t>Mbongozi</t>
  </si>
  <si>
    <t>Mfunfane</t>
  </si>
  <si>
    <t>Vlakbult</t>
  </si>
  <si>
    <t>Zelpy</t>
  </si>
  <si>
    <t xml:space="preserve">SECTION C: INFIELD IRRIGATION </t>
  </si>
  <si>
    <t>SUPPLY, DELIVER, CONSTRUCT, TEST AND COMMISSION THE FOLLOWING</t>
  </si>
  <si>
    <t>Excavate in all materials from 0 to 2m deep, for  mainline and manifold HDPE pipes including stockpiling for backfilling or disposal of surplus / unsuitable material within 1km free haul distance.</t>
  </si>
  <si>
    <t>Excavate in all materials from 0m to 2m deep, for hard rock excavation including stockpiling for backfilling or disposal of surplus / unsuitable material within 1km free haul distance.</t>
  </si>
  <si>
    <t>Prov. Sum</t>
  </si>
  <si>
    <t>Backfilling and compaction to trenches by hand or machine above bedding selected fill blanket to 90% MOD AASHTO density with material available from trench or borrow area within 1km free haul distance.</t>
  </si>
  <si>
    <t>Provide, place &amp; compact selected granular / sandy material for bedding cradle &amp; blanket available from trench within 1000m</t>
  </si>
  <si>
    <r>
      <t>m</t>
    </r>
    <r>
      <rPr>
        <vertAlign val="superscript"/>
        <sz val="10"/>
        <rFont val="Arial"/>
        <family val="2"/>
      </rPr>
      <t>3</t>
    </r>
  </si>
  <si>
    <t>Supply 25 MPa  concrete for thrust blocks and filter bank platform</t>
  </si>
  <si>
    <t>R395 Reinforcing in Slab (2 layers)</t>
  </si>
  <si>
    <r>
      <t>m</t>
    </r>
    <r>
      <rPr>
        <vertAlign val="superscript"/>
        <sz val="10"/>
        <rFont val="Arial"/>
        <family val="2"/>
      </rPr>
      <t>2</t>
    </r>
  </si>
  <si>
    <t>3.7</t>
  </si>
  <si>
    <t>DRIP IRRIGATION</t>
  </si>
  <si>
    <t>Supply, deliver and install the fittings listed below</t>
  </si>
  <si>
    <t>3.7.2</t>
  </si>
  <si>
    <t>BALL VALVES</t>
  </si>
  <si>
    <t>Ball Valve Nickel Plated 50mm</t>
  </si>
  <si>
    <t>ea.</t>
  </si>
  <si>
    <t>Ball Valve Nickel Plated 65mm</t>
  </si>
  <si>
    <t>Plastic Ball Valve Threaded 50mm</t>
  </si>
  <si>
    <t>3.7.3</t>
  </si>
  <si>
    <t>HYDRAULIC VALVES</t>
  </si>
  <si>
    <t>Valve Hydraulic Threaded PRV c/w Sagiv and Pilot 50mm</t>
  </si>
  <si>
    <t>Valve Hydraulic Threaded PRV c/w Sagiv and Pilot 65mm</t>
  </si>
  <si>
    <t>3.7.4</t>
  </si>
  <si>
    <t>NYLOMATIC VALVES</t>
  </si>
  <si>
    <t>Valve Nylomatic Threaded Female 25mm</t>
  </si>
  <si>
    <t>3.7.5</t>
  </si>
  <si>
    <t>GALVANISED STAND PIPES</t>
  </si>
  <si>
    <t xml:space="preserve">Pipe Stand Galv. Threaded 50mm x 1500mm </t>
  </si>
  <si>
    <t xml:space="preserve">Pipe Stand Galv. Threaded 65mm x 1500mm </t>
  </si>
  <si>
    <t xml:space="preserve">Pipe Stand Galv. Threaded 50mm x 300mm </t>
  </si>
  <si>
    <t xml:space="preserve">Pipe Stand Galv. Threaded 65mm x 300mm </t>
  </si>
  <si>
    <t>3.7.6</t>
  </si>
  <si>
    <t>COMPRESSION FITTINGS</t>
  </si>
  <si>
    <t>Compression Adaptor Male 110 x 50mm</t>
  </si>
  <si>
    <t>Compression Adaptor Male 110 x 80mm</t>
  </si>
  <si>
    <t>Compression Adaptor Male 90 x 50mm</t>
  </si>
  <si>
    <t>Compression Elbow  50mm</t>
  </si>
  <si>
    <t>Compression Elbow  63mm</t>
  </si>
  <si>
    <t>Compression Elbow  75mm</t>
  </si>
  <si>
    <t>Compression Elbow  90mm</t>
  </si>
  <si>
    <t>Compression Elbow  110mm</t>
  </si>
  <si>
    <t>Compression Elbow Male 50 x 50mm</t>
  </si>
  <si>
    <t>Compression Elbow Male 63 x 50mm</t>
  </si>
  <si>
    <t>Compression Reducer 110 x 90mm</t>
  </si>
  <si>
    <t>Compression Reducer 110 x 75mm</t>
  </si>
  <si>
    <t>Compression Reducer 63  x 50mm</t>
  </si>
  <si>
    <t>Compression Reducer 75  x 50mm</t>
  </si>
  <si>
    <t>Compression Reducer 75  x 63mm</t>
  </si>
  <si>
    <t>Compression Reducer 90  x 63mm</t>
  </si>
  <si>
    <t>Compression Reducer 90  x 75mm</t>
  </si>
  <si>
    <t>Compression Tee Piece Equal 110mm</t>
  </si>
  <si>
    <t>Compression Tee Piece Equal 90mm</t>
  </si>
  <si>
    <t>Compression Tee Piece Equal 63mm</t>
  </si>
  <si>
    <t>Socket Reducing 80 x 65mm</t>
  </si>
  <si>
    <t>Compression Tee Piece Reducing 110 x 90mm</t>
  </si>
  <si>
    <t>Compression Tee Piece Reducing 110 x 75mm</t>
  </si>
  <si>
    <t>3.7.7</t>
  </si>
  <si>
    <t>DRIP PIPES</t>
  </si>
  <si>
    <t>Drip Pipe Non Pressure Compensated 16mm Diameter,1l/hr @ 60cm, 0.6mm Wall Thickness</t>
  </si>
  <si>
    <t>Blank Pipe 16mm</t>
  </si>
  <si>
    <t>3.7.8</t>
  </si>
  <si>
    <t>DRIP FITTINGS</t>
  </si>
  <si>
    <t>Off Take Connector Barbed 16 x 16mm c/w Rubber Grommet</t>
  </si>
  <si>
    <t>Line End Connector 16mm (Figure 8)</t>
  </si>
  <si>
    <t>Straight Connector Barbed 16mm</t>
  </si>
  <si>
    <t>Tee Piece Equal Barbed 16mm</t>
  </si>
  <si>
    <t>Elbow Connector Barbed 16mm</t>
  </si>
  <si>
    <t>3.7.9</t>
  </si>
  <si>
    <t>GALVANISED FITTINGS</t>
  </si>
  <si>
    <t>Elbow Galv. Threaded Female 50mm</t>
  </si>
  <si>
    <t>Elbow Galv. Threaded Female 65mm</t>
  </si>
  <si>
    <t>Galvanised Reducing Tee Piece 50mm x 25mm</t>
  </si>
  <si>
    <t>Galvanised Reducing Tee 65mm x 25mm</t>
  </si>
  <si>
    <t>Galvanised Tee Piece Equal 50mm</t>
  </si>
  <si>
    <t>Galvanised Socket 50mm</t>
  </si>
  <si>
    <t>Galvanised Socket 65mm</t>
  </si>
  <si>
    <t>Galvanised Union 50mm</t>
  </si>
  <si>
    <t>Galvanised Union 65mm</t>
  </si>
  <si>
    <t>Nipple Galv. Barrel 25mm</t>
  </si>
  <si>
    <t>Nipple Galv. Barrel 50mm</t>
  </si>
  <si>
    <t>Nipple Galv. Barrel 65mm</t>
  </si>
  <si>
    <t>3.7.10</t>
  </si>
  <si>
    <t>HDPE PIPES</t>
  </si>
  <si>
    <t>HDPE Pipe 50mm Class 6</t>
  </si>
  <si>
    <t>HDPE Pipe 63mm Class 6</t>
  </si>
  <si>
    <t>HDPE Pipe 75mm Class 6</t>
  </si>
  <si>
    <t>HDPE Pipe 90mm Class 6</t>
  </si>
  <si>
    <t>HDPE Pipe 110mm Class 6</t>
  </si>
  <si>
    <t>3.7.11</t>
  </si>
  <si>
    <t>FILTRATION</t>
  </si>
  <si>
    <t>Filter Disc Threaded 50mm (100 Micron)</t>
  </si>
  <si>
    <t>Filter Disc Threaded 65mm (130 Micron)</t>
  </si>
  <si>
    <t>Provision for Primary Filtration Unit Connection</t>
  </si>
  <si>
    <t>3.7.12</t>
  </si>
  <si>
    <t>CONNECTION TO MAIN LINE</t>
  </si>
  <si>
    <t>Connection of valve clusters to main irrigation line</t>
  </si>
  <si>
    <t>Mainline repairs that may be required</t>
  </si>
  <si>
    <t>FIGTREE A DRIP IRRIGATION PROJECT:SUPPLY, DELIVER, OFFLOAD, INSTALL, CONSTRUCT, TEST AND COMMISSISION</t>
  </si>
  <si>
    <t>ITEM NO</t>
  </si>
  <si>
    <t>QUANTITY</t>
  </si>
  <si>
    <t xml:space="preserve">AMOUNT </t>
  </si>
  <si>
    <t>TOTAL CARRIED DOWN</t>
  </si>
  <si>
    <t>SECTION B: MAIN PUMP STATION</t>
  </si>
  <si>
    <t>TOTAL CARRIED FORWARD TO SUMMARY OF FARMS</t>
  </si>
  <si>
    <t>Main Pump Station Suction Repairs</t>
  </si>
  <si>
    <t>FIGTREE B DRIP IRRIGATION PROJECT:SUPPLY, DELIVER, OFFLOAD, INSTALL, CONSTRUCT, TEST AND COMMISSISION</t>
  </si>
  <si>
    <t xml:space="preserve">SECTION B: MAIN PUMP STATION </t>
  </si>
  <si>
    <t>Ea.</t>
  </si>
  <si>
    <t>Replace pressure gauges 0-1600kPa</t>
  </si>
  <si>
    <t>LUGEDLANE DRIP IRRIGATION PROJECT:SUPPLY, DELIVER, OFFLOAD, INSTALL, CONSTRUCT, TEST AND COMMISSISION</t>
  </si>
  <si>
    <t>SUPPLY, DELIVER, CONSTRUCT, TEST AND COMMISSION THE FOLLOWING, ATTEND DEFECTS</t>
  </si>
  <si>
    <t>Plastic Ball Valve Threaded 80mm</t>
  </si>
  <si>
    <t>Compression Elbow Male 90 x 80mm</t>
  </si>
  <si>
    <t>Compression Reducer 110  x 90mm</t>
  </si>
  <si>
    <t>Compression Reducer 125  x 110mm</t>
  </si>
  <si>
    <t>Compression Tee Piece Reducing 90 x 63mm</t>
  </si>
  <si>
    <t>Tee Piece Equal Barb 16mm</t>
  </si>
  <si>
    <t>HDPE Pipe 125mm Class 6</t>
  </si>
  <si>
    <t>Filter Disc Threaded 50mm 100 micron</t>
  </si>
  <si>
    <t>Drip Irrigation Pipe Non Pressure Compensated 16mm Nominal Diameter,0.6mm Wall Thickness,  1l/hr Emitter Discharge @ 0.6m  Emitter Spacing ( 500m rolls)</t>
  </si>
  <si>
    <t>Blind Pipe 16012-Black</t>
  </si>
  <si>
    <t>SHINYOKANE DRIP IRRIGATION PROJECT:SUPPLY, DELIVER, OFFLOAD, INSTALL, CONSTRUCT, TEST AND COMMISSISION</t>
  </si>
  <si>
    <t>VAT @ 15% =</t>
  </si>
  <si>
    <t>MADADENI DRIP IRRIGATION PROJECT:SUPPLY, DELIVER, OFFLOAD, INSTALL, CONSTRUCT, TEST AND COMMISSISION</t>
  </si>
  <si>
    <t>Service existing Bermad pump control valves 200mm</t>
  </si>
  <si>
    <t>Replace extraction fans ( Specifications to be obtained on site)</t>
  </si>
  <si>
    <t>Filter Disc Threaded 50mm (130 Micron)</t>
  </si>
  <si>
    <t>Mainline leak repairs that may be required</t>
  </si>
  <si>
    <t>SIKWAHLANE DRIP IRRIGATION PROJECT:SUPPLY, DELIVER, OFFLOAD, INSTALL, CONSTRUCT, TEST AND COMMISSISION</t>
  </si>
  <si>
    <t>MFUNFANE DRIP IRRIGATION PROJECT:SUPPLY, DELIVER, OFFLOAD, INSTALL, CONSTRUCT, TEST AND COMMISSISION</t>
  </si>
  <si>
    <t>MANGANE DRIP IRRIGATION PROJECT:SUPPLY, DELIVER, OFFLOAD, INSTALL, CONSTRUCT, TEST AND COMMISSISION</t>
  </si>
  <si>
    <t>SIBANGE DRIP IRRIGATION PROJECT:SUPPLY, DELIVER, OFFLOAD, INSTALL, CONSTRUCT, TEST AND COMMISSISION</t>
  </si>
  <si>
    <t>Pump Station Cables To Be Replaced</t>
  </si>
  <si>
    <t>Spoons 7B</t>
  </si>
  <si>
    <t>SPOONS 7B DRIP IRRIGATION PROJECT:SUPPLY, DELIVER, OFFLOAD, INSTALL, CONSTRUCT, TEST AND COMMISSISION</t>
  </si>
  <si>
    <t>SPOONS 7A DRIP IRRIGATION PROJECT:SUPPLY, DELIVER, OFFLOAD, INSTALL, CONSTRUCT, TEST AND COMMISSISION</t>
  </si>
  <si>
    <t>Spoons 7A</t>
  </si>
  <si>
    <t>Main Pump Station Rehabilitations</t>
  </si>
  <si>
    <t>SPOONS 8 DRIP IRRIGATION PROJECT:SUPPLY, DELIVER, OFFLOAD, INSTALL, CONSTRUCT, TEST AND COMMISSISION</t>
  </si>
  <si>
    <t>LANGLOOP 1 DRIP IRRIGATION PROJECT:SUPPLY, DELIVER, OFFLOAD, INSTALL, CONSTRUCT, TEST AND COMMISSISION</t>
  </si>
  <si>
    <t>LANGLOOP 2 DRIP IRRIGATION PROJECT:SUPPLY, DELIVER, OFFLOAD, INSTALL, CONSTRUCT, TEST AND COMMISSISION</t>
  </si>
  <si>
    <t>MIDDLEPLAAS DRIP IRRIGATION PROJECT:SUPPLY, DELIVER, OFFLOAD, INSTALL, CONSTRUCT, TEST AND COMMISSISION</t>
  </si>
  <si>
    <t>NGONGOLO DRIP IRRIGATION PROJECT:SUPPLY, DELIVER, OFFLOAD, INSTALL, CONSTRUCT, TEST AND COMMISSISION</t>
  </si>
  <si>
    <t>Main Pump Station shifting and relocations works</t>
  </si>
  <si>
    <t>NHLANGU EAST DRIP IRRIGATION PROJECT:SUPPLY, DELIVER, OFFLOAD, INSTALL, CONSTRUCT, TEST AND COMMISSISION</t>
  </si>
  <si>
    <t>NHLANGU WEST DRIP IRRIGATION PROJECT:SUPPLY, DELIVER, OFFLOAD, INSTALL, CONSTRUCT, TEST AND COMMISSISION</t>
  </si>
  <si>
    <t>VLAKBULT DRIP IRRIGATION PROJECT:SUPPLY, DELIVER, OFFLOAD, INSTALL, CONSTRUCT, TEST AND COMMISSISION</t>
  </si>
  <si>
    <t>MBONGOZI DRIP IRRIGATION PROJECT:SUPPLY, DELIVER, OFFLOAD, INSTALL, CONSTRUCT, TEST AND COMMISSISION</t>
  </si>
  <si>
    <t>MAGUDU DRIP IRRIGATION PROJECT:SUPPLY, DELIVER, OFFLOAD, INSTALL, CONSTRUCT, TEST AND COMMISSISION</t>
  </si>
  <si>
    <t>SCHOEMANSDAL DRIP IRRIGATION PROJECT:SUPPLY, DELIVER, OFFLOAD, INSTALL, CONSTRUCT, TEST AND COMMISSISION</t>
  </si>
  <si>
    <t>Main Pump Station  works</t>
  </si>
  <si>
    <t>ZELPY DRIP IRRIGATION PROJECT:SUPPLY, DELIVER, OFFLOAD, INSTALL, CONSTRUCT, TEST AND COMMISSISION</t>
  </si>
  <si>
    <t>TENDER FOR THE APPOINTMENT OF A CONTRACTOR FOR THE REHABILITATION OF MALELANE/NKOMATI SUGARCANE FARMS IRRIGATION INFRASTRUCTURE TO SUPPORT THE OPTIMUM OPERATIONALIZATION OF SUGARCANE FARMS WITHIN NKOMAZI MUNICIPALITY, EHLANZENI DISTRICT, MPUMALANGA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</si>
</sst>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0.00_-;\-&quot;R&quot;* #,##0.00_-;_-&quot;R&quot;* &quot;-&quot;??_-;_-@_-"/>
    <numFmt numFmtId="164" formatCode="\$#,##0.00\ ;\(\$#,##0.00\)"/>
    <numFmt numFmtId="165" formatCode="&quot;R&quot;\ #,##0.00"/>
    <numFmt numFmtId="166" formatCode="[$R-436]\ #,##0.00"/>
    <numFmt numFmtId="167" formatCode="0.0"/>
    <numFmt numFmtId="168" formatCode="[$R-1C09]\ #,##0"/>
    <numFmt numFmtId="169" formatCode="0.0%"/>
    <numFmt numFmtId="170" formatCode="&quot;R&quot;#,##0.00"/>
    <numFmt numFmtId="171" formatCode="_ * #,##0.00_ ;_ * \-#,##0.00_ ;_ * &quot;-&quot;??_ ;_ @_ "/>
    <numFmt numFmtId="172" formatCode="_ &quot;R&quot;\ * #,##0.00_ ;_ &quot;R&quot;\ * \-#,##0.00_ ;_ &quot;R&quot;\ * &quot;-&quot;??_ ;_ @_ "/>
  </numFmts>
  <fonts count="24" x14ac:knownFonts="1">
    <font>
      <sz val="10"/>
      <name val="Arial"/>
    </font>
    <font>
      <sz val="10"/>
      <name val="Arial"/>
      <family val="2"/>
    </font>
    <font>
      <b/>
      <sz val="10"/>
      <name val="Arial"/>
      <family val="2"/>
    </font>
    <font>
      <b/>
      <sz val="10"/>
      <name val="Arial"/>
      <family val="2"/>
    </font>
    <font>
      <sz val="10"/>
      <name val="Arial"/>
      <family val="2"/>
    </font>
    <font>
      <b/>
      <sz val="9"/>
      <name val="Arial"/>
      <family val="2"/>
    </font>
    <font>
      <sz val="9"/>
      <name val="Arial"/>
      <family val="2"/>
    </font>
    <font>
      <u/>
      <sz val="9"/>
      <name val="Arial"/>
      <family val="2"/>
    </font>
    <font>
      <sz val="16"/>
      <name val="Arial"/>
      <family val="2"/>
    </font>
    <font>
      <b/>
      <sz val="10"/>
      <color rgb="FF000000"/>
      <name val="Arial"/>
      <family val="2"/>
    </font>
    <font>
      <sz val="10"/>
      <name val="Arial Nova"/>
      <family val="2"/>
    </font>
    <font>
      <i/>
      <sz val="10"/>
      <name val="Arial"/>
      <family val="2"/>
    </font>
    <font>
      <sz val="10"/>
      <color theme="1"/>
      <name val="Arial"/>
      <family val="2"/>
    </font>
    <font>
      <sz val="10"/>
      <color rgb="FF000000"/>
      <name val="Arial"/>
      <family val="2"/>
    </font>
    <font>
      <i/>
      <sz val="10"/>
      <color theme="1"/>
      <name val="Arial"/>
      <family val="2"/>
    </font>
    <font>
      <vertAlign val="superscript"/>
      <sz val="10"/>
      <name val="Arial"/>
      <family val="2"/>
    </font>
    <font>
      <b/>
      <sz val="10"/>
      <color theme="1"/>
      <name val="Arial"/>
      <family val="2"/>
    </font>
    <font>
      <b/>
      <u/>
      <sz val="10"/>
      <name val="Arial"/>
      <family val="2"/>
    </font>
    <font>
      <u/>
      <sz val="10"/>
      <name val="Arial"/>
      <family val="2"/>
    </font>
    <font>
      <sz val="9"/>
      <color rgb="FF000000"/>
      <name val="Arial"/>
      <family val="2"/>
    </font>
    <font>
      <i/>
      <sz val="9"/>
      <color theme="1"/>
      <name val="Arial"/>
      <family val="2"/>
    </font>
    <font>
      <sz val="9"/>
      <color theme="1"/>
      <name val="Arial"/>
      <family val="2"/>
    </font>
    <font>
      <b/>
      <sz val="9"/>
      <color theme="1"/>
      <name val="Arial"/>
      <family val="2"/>
    </font>
    <font>
      <b/>
      <sz val="9"/>
      <color rgb="FF000000"/>
      <name val="Arial"/>
      <family val="2"/>
    </font>
  </fonts>
  <fills count="8">
    <fill>
      <patternFill patternType="none"/>
    </fill>
    <fill>
      <patternFill patternType="gray125"/>
    </fill>
    <fill>
      <patternFill patternType="solid">
        <fgColor indexed="9"/>
        <bgColor indexed="8"/>
      </patternFill>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rgb="FFA6A6A6"/>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82">
    <xf numFmtId="0" fontId="0" fillId="0" borderId="0" xfId="0"/>
    <xf numFmtId="0" fontId="8" fillId="0" borderId="0" xfId="0" applyFont="1"/>
    <xf numFmtId="0" fontId="3" fillId="0" borderId="2" xfId="0" applyFont="1" applyBorder="1" applyAlignment="1">
      <alignment horizontal="center"/>
    </xf>
    <xf numFmtId="0" fontId="3" fillId="0" borderId="5" xfId="0" applyFont="1" applyBorder="1" applyAlignment="1">
      <alignment horizontal="center"/>
    </xf>
    <xf numFmtId="165" fontId="5" fillId="2" borderId="8" xfId="0" applyNumberFormat="1" applyFont="1" applyFill="1" applyBorder="1" applyAlignment="1" applyProtection="1">
      <alignment horizontal="right"/>
      <protection locked="0"/>
    </xf>
    <xf numFmtId="0" fontId="0" fillId="4" borderId="0" xfId="0" applyFill="1"/>
    <xf numFmtId="0" fontId="5" fillId="3" borderId="8" xfId="0" applyFont="1" applyFill="1" applyBorder="1" applyAlignment="1" applyProtection="1">
      <alignment horizontal="center"/>
      <protection locked="0"/>
    </xf>
    <xf numFmtId="1" fontId="5" fillId="3" borderId="8" xfId="0" applyNumberFormat="1" applyFont="1" applyFill="1" applyBorder="1" applyAlignment="1" applyProtection="1">
      <alignment horizontal="center"/>
      <protection locked="0"/>
    </xf>
    <xf numFmtId="0" fontId="1" fillId="0" borderId="8" xfId="0" applyFont="1" applyBorder="1" applyAlignment="1">
      <alignment horizontal="center" vertical="center" wrapText="1"/>
    </xf>
    <xf numFmtId="0" fontId="1" fillId="0" borderId="8" xfId="0" applyFont="1" applyBorder="1" applyAlignment="1">
      <alignment horizontal="left" vertical="center" wrapText="1"/>
    </xf>
    <xf numFmtId="170" fontId="0" fillId="0" borderId="8" xfId="0" applyNumberForma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lignment horizontal="left" vertical="center" wrapText="1"/>
    </xf>
    <xf numFmtId="170" fontId="2" fillId="0" borderId="8" xfId="0" applyNumberFormat="1" applyFont="1" applyBorder="1" applyAlignment="1">
      <alignment horizontal="center" vertical="center"/>
    </xf>
    <xf numFmtId="0" fontId="0" fillId="0" borderId="8" xfId="0" applyBorder="1"/>
    <xf numFmtId="170" fontId="1" fillId="0" borderId="8" xfId="0" applyNumberFormat="1" applyFont="1" applyBorder="1" applyAlignment="1">
      <alignment horizontal="center" vertical="center"/>
    </xf>
    <xf numFmtId="0" fontId="4" fillId="0" borderId="7" xfId="0" applyFont="1" applyBorder="1" applyAlignment="1">
      <alignment horizontal="left"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 fillId="0" borderId="0" xfId="0" applyFont="1" applyBorder="1" applyAlignment="1">
      <alignment horizontal="left" vertical="center"/>
    </xf>
    <xf numFmtId="0" fontId="4" fillId="0" borderId="8" xfId="0" applyFont="1" applyBorder="1" applyAlignment="1">
      <alignment horizontal="left" vertical="center"/>
    </xf>
    <xf numFmtId="0" fontId="1" fillId="0" borderId="8" xfId="0" applyFont="1" applyBorder="1" applyAlignment="1">
      <alignment horizontal="left" vertical="center"/>
    </xf>
    <xf numFmtId="0" fontId="1" fillId="0" borderId="7" xfId="0" applyFont="1" applyBorder="1" applyAlignment="1">
      <alignment horizontal="left" vertical="center"/>
    </xf>
    <xf numFmtId="166" fontId="0" fillId="0" borderId="8" xfId="0" applyNumberFormat="1" applyBorder="1" applyAlignment="1">
      <alignment horizontal="right" vertical="center"/>
    </xf>
    <xf numFmtId="166" fontId="3" fillId="0" borderId="8" xfId="0" applyNumberFormat="1" applyFont="1" applyBorder="1" applyAlignment="1">
      <alignment horizontal="right" vertical="center"/>
    </xf>
    <xf numFmtId="166" fontId="4" fillId="0" borderId="2" xfId="0" applyNumberFormat="1" applyFont="1" applyBorder="1" applyAlignment="1">
      <alignment horizontal="right" vertical="center"/>
    </xf>
    <xf numFmtId="166" fontId="3" fillId="0" borderId="2" xfId="0" applyNumberFormat="1" applyFont="1" applyBorder="1" applyAlignment="1">
      <alignment horizontal="right" vertical="center"/>
    </xf>
    <xf numFmtId="166" fontId="0" fillId="0" borderId="2" xfId="0" applyNumberFormat="1" applyBorder="1" applyAlignment="1">
      <alignment horizontal="right" vertical="center"/>
    </xf>
    <xf numFmtId="0" fontId="1" fillId="0" borderId="8" xfId="0" applyFont="1" applyBorder="1" applyAlignment="1">
      <alignment horizontal="center" vertical="center" wrapText="1"/>
    </xf>
    <xf numFmtId="0" fontId="1" fillId="0" borderId="8" xfId="0" applyFont="1" applyBorder="1" applyAlignment="1">
      <alignment horizontal="center" vertical="center" wrapText="1"/>
    </xf>
    <xf numFmtId="0" fontId="9" fillId="0" borderId="8" xfId="0" applyFont="1" applyBorder="1" applyAlignment="1">
      <alignment vertical="center"/>
    </xf>
    <xf numFmtId="0" fontId="14" fillId="0" borderId="8" xfId="0" applyFont="1" applyBorder="1" applyAlignment="1">
      <alignment wrapText="1"/>
    </xf>
    <xf numFmtId="0" fontId="13" fillId="0" borderId="8" xfId="0" applyFont="1" applyBorder="1" applyAlignment="1">
      <alignment vertical="center"/>
    </xf>
    <xf numFmtId="0" fontId="1" fillId="0" borderId="8" xfId="0" applyFont="1" applyBorder="1" applyAlignment="1">
      <alignment vertical="center" wrapText="1"/>
    </xf>
    <xf numFmtId="0" fontId="1" fillId="0" borderId="8" xfId="0" applyFont="1" applyBorder="1" applyAlignment="1" applyProtection="1">
      <alignment horizontal="center" vertical="center"/>
      <protection locked="0"/>
    </xf>
    <xf numFmtId="0" fontId="1" fillId="0" borderId="8" xfId="0" applyFont="1" applyBorder="1" applyAlignment="1">
      <alignment horizontal="center" vertical="center"/>
    </xf>
    <xf numFmtId="171" fontId="13" fillId="0" borderId="8" xfId="0" applyNumberFormat="1" applyFont="1" applyBorder="1" applyAlignment="1">
      <alignment vertical="center"/>
    </xf>
    <xf numFmtId="172" fontId="13" fillId="0" borderId="13" xfId="0" applyNumberFormat="1" applyFont="1" applyBorder="1" applyAlignment="1">
      <alignment vertical="center"/>
    </xf>
    <xf numFmtId="0" fontId="12" fillId="0" borderId="8" xfId="0" applyFont="1" applyBorder="1" applyAlignment="1">
      <alignment wrapText="1"/>
    </xf>
    <xf numFmtId="0" fontId="12" fillId="0" borderId="8" xfId="0" applyFont="1" applyBorder="1" applyAlignment="1">
      <alignment horizontal="center"/>
    </xf>
    <xf numFmtId="0" fontId="2" fillId="0" borderId="8" xfId="0" applyFont="1" applyBorder="1" applyAlignment="1">
      <alignment vertical="center" wrapText="1"/>
    </xf>
    <xf numFmtId="0" fontId="12" fillId="0" borderId="8" xfId="0" applyFont="1" applyBorder="1"/>
    <xf numFmtId="0" fontId="16" fillId="0" borderId="8" xfId="0" applyFont="1" applyBorder="1"/>
    <xf numFmtId="0" fontId="13" fillId="0" borderId="8" xfId="0" applyFont="1" applyBorder="1" applyAlignment="1">
      <alignment horizontal="center" vertical="center"/>
    </xf>
    <xf numFmtId="0" fontId="12" fillId="0" borderId="8" xfId="0" applyFont="1" applyBorder="1" applyAlignment="1">
      <alignment horizontal="center" vertical="center"/>
    </xf>
    <xf numFmtId="0" fontId="16" fillId="0" borderId="0" xfId="0" applyFont="1" applyAlignment="1">
      <alignment vertical="center"/>
    </xf>
    <xf numFmtId="0" fontId="12" fillId="0" borderId="0" xfId="0" applyFont="1"/>
    <xf numFmtId="0" fontId="5" fillId="0" borderId="8" xfId="0" quotePrefix="1" applyFont="1" applyBorder="1" applyAlignment="1">
      <alignment horizontal="left" vertical="center"/>
    </xf>
    <xf numFmtId="0" fontId="6" fillId="0" borderId="8" xfId="0" quotePrefix="1" applyFont="1" applyBorder="1" applyAlignment="1">
      <alignment horizontal="left" vertical="center"/>
    </xf>
    <xf numFmtId="0" fontId="1" fillId="0" borderId="8" xfId="0" applyFont="1" applyBorder="1" applyAlignment="1"/>
    <xf numFmtId="0" fontId="6" fillId="0" borderId="8" xfId="0" applyFont="1" applyBorder="1" applyAlignment="1">
      <alignment horizontal="left" vertical="center"/>
    </xf>
    <xf numFmtId="0" fontId="9" fillId="0" borderId="8" xfId="0" applyFont="1" applyBorder="1" applyAlignment="1">
      <alignment vertical="center" wrapText="1"/>
    </xf>
    <xf numFmtId="170" fontId="13" fillId="0" borderId="8" xfId="0" applyNumberFormat="1" applyFont="1" applyBorder="1" applyAlignment="1">
      <alignment vertical="center"/>
    </xf>
    <xf numFmtId="170" fontId="9" fillId="0" borderId="8" xfId="0" applyNumberFormat="1" applyFont="1" applyBorder="1" applyAlignment="1">
      <alignment horizontal="center" vertical="center"/>
    </xf>
    <xf numFmtId="170" fontId="13" fillId="0" borderId="8" xfId="0" applyNumberFormat="1" applyFont="1" applyBorder="1" applyAlignment="1">
      <alignment horizontal="center" vertical="center"/>
    </xf>
    <xf numFmtId="0" fontId="2" fillId="0" borderId="8" xfId="0" applyFont="1" applyBorder="1" applyAlignment="1">
      <alignment horizontal="left" vertical="center"/>
    </xf>
    <xf numFmtId="0" fontId="17" fillId="0" borderId="8" xfId="0" applyFont="1" applyBorder="1" applyAlignment="1">
      <alignment horizontal="left" vertical="center"/>
    </xf>
    <xf numFmtId="0" fontId="18" fillId="0" borderId="8" xfId="0" applyFont="1" applyBorder="1" applyAlignment="1">
      <alignment horizontal="left" vertical="center"/>
    </xf>
    <xf numFmtId="0" fontId="16" fillId="0" borderId="8" xfId="0" applyFont="1" applyBorder="1" applyAlignment="1">
      <alignment horizontal="left" vertical="center"/>
    </xf>
    <xf numFmtId="0" fontId="9" fillId="0" borderId="8" xfId="0" applyFont="1" applyBorder="1" applyAlignment="1">
      <alignment horizontal="left" vertical="center" wrapText="1"/>
    </xf>
    <xf numFmtId="0" fontId="9" fillId="0" borderId="8" xfId="0" applyFont="1" applyBorder="1" applyAlignment="1">
      <alignment horizontal="center" vertical="center"/>
    </xf>
    <xf numFmtId="0" fontId="9" fillId="0" borderId="8" xfId="0" applyFont="1" applyBorder="1" applyAlignment="1">
      <alignment horizontal="center" vertical="center" wrapText="1"/>
    </xf>
    <xf numFmtId="171" fontId="13" fillId="0" borderId="8" xfId="0" applyNumberFormat="1" applyFont="1" applyBorder="1" applyAlignment="1">
      <alignment horizontal="center" vertical="center"/>
    </xf>
    <xf numFmtId="172" fontId="13" fillId="0" borderId="8" xfId="0" applyNumberFormat="1" applyFont="1" applyBorder="1" applyAlignment="1">
      <alignment horizontal="center" vertical="center"/>
    </xf>
    <xf numFmtId="44" fontId="1" fillId="0" borderId="8" xfId="0" applyNumberFormat="1" applyFont="1" applyBorder="1" applyAlignment="1">
      <alignment horizontal="center" vertical="center"/>
    </xf>
    <xf numFmtId="0" fontId="6" fillId="0" borderId="8" xfId="0" applyFont="1" applyBorder="1" applyAlignment="1">
      <alignment vertical="center" wrapText="1"/>
    </xf>
    <xf numFmtId="0" fontId="19" fillId="0" borderId="8" xfId="0" applyFont="1" applyBorder="1" applyAlignment="1">
      <alignment horizontal="center" vertical="center"/>
    </xf>
    <xf numFmtId="171" fontId="19" fillId="0" borderId="8" xfId="0" applyNumberFormat="1" applyFont="1" applyBorder="1" applyAlignment="1">
      <alignment vertical="center"/>
    </xf>
    <xf numFmtId="172" fontId="19" fillId="0" borderId="13" xfId="0" applyNumberFormat="1" applyFont="1" applyBorder="1" applyAlignment="1">
      <alignment vertical="center"/>
    </xf>
    <xf numFmtId="0" fontId="13" fillId="0" borderId="8" xfId="0" applyFont="1" applyBorder="1" applyAlignment="1">
      <alignment vertical="center" wrapText="1"/>
    </xf>
    <xf numFmtId="4" fontId="1" fillId="0" borderId="8" xfId="0" applyNumberFormat="1" applyFont="1" applyBorder="1" applyAlignment="1">
      <alignment horizontal="right" vertical="center"/>
    </xf>
    <xf numFmtId="171" fontId="12" fillId="0" borderId="8" xfId="0" applyNumberFormat="1" applyFont="1" applyBorder="1" applyAlignment="1">
      <alignment vertical="center"/>
    </xf>
    <xf numFmtId="171" fontId="1" fillId="0" borderId="8" xfId="0" applyNumberFormat="1" applyFont="1" applyBorder="1" applyAlignment="1">
      <alignment horizontal="right" vertical="center"/>
    </xf>
    <xf numFmtId="0" fontId="16" fillId="0" borderId="8" xfId="0" applyFont="1" applyBorder="1" applyAlignment="1">
      <alignment wrapText="1"/>
    </xf>
    <xf numFmtId="171" fontId="12" fillId="0" borderId="8" xfId="0" applyNumberFormat="1" applyFont="1" applyBorder="1"/>
    <xf numFmtId="0" fontId="1" fillId="5" borderId="8" xfId="0" applyFont="1" applyFill="1" applyBorder="1" applyAlignment="1">
      <alignment vertical="center" wrapText="1"/>
    </xf>
    <xf numFmtId="0" fontId="1" fillId="5" borderId="8"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8" xfId="0" applyFont="1" applyFill="1" applyBorder="1" applyAlignment="1">
      <alignment horizontal="center" vertical="center"/>
    </xf>
    <xf numFmtId="0" fontId="1" fillId="5" borderId="8" xfId="0" applyFont="1" applyFill="1" applyBorder="1" applyAlignment="1">
      <alignment vertical="center"/>
    </xf>
    <xf numFmtId="0" fontId="20" fillId="0" borderId="8" xfId="0" applyFont="1" applyBorder="1" applyAlignment="1">
      <alignment wrapText="1"/>
    </xf>
    <xf numFmtId="0" fontId="19" fillId="0" borderId="8" xfId="0" applyFont="1" applyBorder="1" applyAlignment="1">
      <alignment vertical="center"/>
    </xf>
    <xf numFmtId="0" fontId="6" fillId="0" borderId="8" xfId="0" applyFont="1" applyBorder="1" applyAlignment="1" applyProtection="1">
      <alignment horizontal="center" vertical="center"/>
      <protection locked="0"/>
    </xf>
    <xf numFmtId="0" fontId="6" fillId="0" borderId="8" xfId="0" applyFont="1" applyBorder="1" applyAlignment="1">
      <alignment horizontal="center" vertical="center"/>
    </xf>
    <xf numFmtId="0" fontId="21" fillId="0" borderId="8" xfId="0" applyFont="1" applyBorder="1" applyAlignment="1">
      <alignment wrapText="1"/>
    </xf>
    <xf numFmtId="0" fontId="21" fillId="0" borderId="8" xfId="0" applyFont="1" applyBorder="1" applyAlignment="1">
      <alignment horizontal="center"/>
    </xf>
    <xf numFmtId="0" fontId="6" fillId="0" borderId="8" xfId="0" applyFont="1" applyBorder="1" applyAlignment="1">
      <alignment horizontal="center" vertical="center" wrapText="1"/>
    </xf>
    <xf numFmtId="0" fontId="5" fillId="0" borderId="8" xfId="0" applyFont="1" applyBorder="1" applyAlignment="1">
      <alignment vertical="center" wrapText="1"/>
    </xf>
    <xf numFmtId="0" fontId="21" fillId="0" borderId="8" xfId="0" applyFont="1" applyBorder="1"/>
    <xf numFmtId="0" fontId="22" fillId="0" borderId="8" xfId="0" applyFont="1" applyBorder="1"/>
    <xf numFmtId="0" fontId="21" fillId="0" borderId="8" xfId="0" applyFont="1" applyBorder="1" applyAlignment="1">
      <alignment horizontal="left" vertical="center" wrapText="1"/>
    </xf>
    <xf numFmtId="0" fontId="21" fillId="0" borderId="8" xfId="0" applyFont="1" applyBorder="1" applyAlignment="1">
      <alignment horizontal="center" vertical="center"/>
    </xf>
    <xf numFmtId="0" fontId="23" fillId="0" borderId="12" xfId="0" applyFont="1" applyBorder="1" applyAlignment="1">
      <alignment horizontal="center" vertical="center"/>
    </xf>
    <xf numFmtId="0" fontId="19" fillId="0" borderId="12" xfId="0" applyFont="1" applyBorder="1" applyAlignment="1">
      <alignment horizontal="center" vertical="center"/>
    </xf>
    <xf numFmtId="0" fontId="12" fillId="0" borderId="0" xfId="0" applyFont="1" applyAlignment="1">
      <alignment horizontal="center" vertical="center"/>
    </xf>
    <xf numFmtId="172" fontId="19" fillId="0" borderId="13" xfId="0" applyNumberFormat="1" applyFont="1" applyBorder="1" applyAlignment="1">
      <alignment horizontal="center" vertical="center"/>
    </xf>
    <xf numFmtId="171" fontId="19" fillId="0" borderId="8"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8" xfId="0" applyFont="1" applyBorder="1" applyAlignment="1">
      <alignment horizontal="center" vertical="center" wrapText="1"/>
    </xf>
    <xf numFmtId="0" fontId="5" fillId="3" borderId="8" xfId="0" applyNumberFormat="1" applyFont="1" applyFill="1" applyBorder="1" applyAlignment="1" applyProtection="1">
      <alignment horizontal="center"/>
      <protection locked="0"/>
    </xf>
    <xf numFmtId="0" fontId="5" fillId="3" borderId="8" xfId="0" applyFont="1" applyFill="1" applyBorder="1" applyProtection="1">
      <protection locked="0"/>
    </xf>
    <xf numFmtId="164" fontId="5" fillId="3" borderId="8" xfId="0" applyNumberFormat="1" applyFont="1" applyFill="1" applyBorder="1" applyAlignment="1" applyProtection="1">
      <alignment horizontal="center"/>
      <protection locked="0"/>
    </xf>
    <xf numFmtId="0" fontId="6" fillId="2" borderId="8" xfId="0" applyNumberFormat="1" applyFont="1" applyFill="1" applyBorder="1" applyAlignment="1" applyProtection="1">
      <alignment horizontal="center"/>
      <protection locked="0"/>
    </xf>
    <xf numFmtId="0" fontId="6" fillId="2" borderId="8" xfId="0" applyFont="1" applyFill="1" applyBorder="1" applyProtection="1">
      <protection locked="0"/>
    </xf>
    <xf numFmtId="1" fontId="6" fillId="2" borderId="8" xfId="0" applyNumberFormat="1" applyFont="1" applyFill="1" applyBorder="1" applyAlignment="1" applyProtection="1">
      <alignment horizontal="center" vertical="center"/>
      <protection locked="0"/>
    </xf>
    <xf numFmtId="165" fontId="6" fillId="2" borderId="8" xfId="0" applyNumberFormat="1" applyFont="1" applyFill="1" applyBorder="1" applyAlignment="1" applyProtection="1">
      <alignment horizontal="center" vertical="center"/>
      <protection locked="0"/>
    </xf>
    <xf numFmtId="0" fontId="5" fillId="2" borderId="8" xfId="0" applyNumberFormat="1" applyFont="1" applyFill="1" applyBorder="1" applyAlignment="1" applyProtection="1">
      <alignment horizontal="center" vertical="center"/>
      <protection locked="0"/>
    </xf>
    <xf numFmtId="0" fontId="5" fillId="2" borderId="8" xfId="0" applyFont="1" applyFill="1" applyBorder="1" applyAlignment="1" applyProtection="1">
      <alignment horizontal="left" vertical="center"/>
      <protection locked="0"/>
    </xf>
    <xf numFmtId="0" fontId="6" fillId="2" borderId="8" xfId="0" applyNumberFormat="1" applyFont="1" applyFill="1" applyBorder="1" applyAlignment="1" applyProtection="1">
      <alignment horizontal="center" vertical="center"/>
      <protection locked="0"/>
    </xf>
    <xf numFmtId="0" fontId="6" fillId="2" borderId="8"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10" fontId="6" fillId="2" borderId="8" xfId="0" applyNumberFormat="1" applyFont="1" applyFill="1" applyBorder="1" applyAlignment="1" applyProtection="1">
      <alignment horizontal="center" vertical="center"/>
      <protection locked="0"/>
    </xf>
    <xf numFmtId="0" fontId="6" fillId="2" borderId="8" xfId="0" applyFont="1" applyFill="1" applyBorder="1" applyAlignment="1" applyProtection="1">
      <alignment horizontal="left" vertical="center" wrapText="1"/>
      <protection locked="0"/>
    </xf>
    <xf numFmtId="0" fontId="5" fillId="2" borderId="8" xfId="0" applyNumberFormat="1" applyFont="1" applyFill="1" applyBorder="1" applyAlignment="1" applyProtection="1">
      <alignment horizontal="center"/>
      <protection locked="0"/>
    </xf>
    <xf numFmtId="0" fontId="5" fillId="2" borderId="8" xfId="0" applyFont="1" applyFill="1" applyBorder="1" applyAlignment="1" applyProtection="1">
      <alignment horizontal="left"/>
      <protection locked="0"/>
    </xf>
    <xf numFmtId="1" fontId="5" fillId="2" borderId="8" xfId="0" applyNumberFormat="1" applyFont="1" applyFill="1" applyBorder="1" applyAlignment="1" applyProtection="1">
      <alignment horizontal="center" vertical="center"/>
      <protection locked="0"/>
    </xf>
    <xf numFmtId="165" fontId="5" fillId="2" borderId="8" xfId="0" applyNumberFormat="1" applyFont="1" applyFill="1" applyBorder="1" applyAlignment="1" applyProtection="1">
      <alignment horizontal="center" vertical="center"/>
      <protection locked="0"/>
    </xf>
    <xf numFmtId="0" fontId="2" fillId="2" borderId="8" xfId="0" applyNumberFormat="1"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1" fontId="2" fillId="2" borderId="8" xfId="0" applyNumberFormat="1" applyFont="1" applyFill="1" applyBorder="1" applyAlignment="1" applyProtection="1">
      <alignment horizontal="center"/>
      <protection locked="0"/>
    </xf>
    <xf numFmtId="165" fontId="2" fillId="2" borderId="8" xfId="0" applyNumberFormat="1" applyFont="1" applyFill="1" applyBorder="1" applyAlignment="1" applyProtection="1">
      <alignment horizontal="center"/>
      <protection locked="0"/>
    </xf>
    <xf numFmtId="165" fontId="2" fillId="2" borderId="8" xfId="0" applyNumberFormat="1" applyFont="1" applyFill="1" applyBorder="1" applyAlignment="1" applyProtection="1">
      <alignment horizontal="right"/>
      <protection locked="0"/>
    </xf>
    <xf numFmtId="0" fontId="5" fillId="2" borderId="8" xfId="0" applyNumberFormat="1" applyFont="1" applyFill="1" applyBorder="1" applyAlignment="1" applyProtection="1">
      <alignment horizontal="left"/>
      <protection locked="0"/>
    </xf>
    <xf numFmtId="0" fontId="5" fillId="2" borderId="8" xfId="0" applyFont="1" applyFill="1" applyBorder="1" applyProtection="1">
      <protection locked="0"/>
    </xf>
    <xf numFmtId="1" fontId="6" fillId="2" borderId="8" xfId="0" applyNumberFormat="1" applyFont="1" applyFill="1" applyBorder="1" applyAlignment="1" applyProtection="1">
      <alignment horizontal="center"/>
      <protection locked="0"/>
    </xf>
    <xf numFmtId="165" fontId="6" fillId="2" borderId="8" xfId="0" applyNumberFormat="1" applyFont="1" applyFill="1" applyBorder="1" applyProtection="1">
      <protection locked="0"/>
    </xf>
    <xf numFmtId="167" fontId="6" fillId="2" borderId="8" xfId="0" applyNumberFormat="1" applyFont="1" applyFill="1" applyBorder="1" applyAlignment="1" applyProtection="1">
      <alignment horizontal="center" vertical="center"/>
      <protection locked="0"/>
    </xf>
    <xf numFmtId="168" fontId="6" fillId="2" borderId="8" xfId="0" applyNumberFormat="1" applyFont="1" applyFill="1" applyBorder="1" applyAlignment="1" applyProtection="1">
      <alignment horizontal="center" vertical="center"/>
      <protection locked="0"/>
    </xf>
    <xf numFmtId="0" fontId="6" fillId="2" borderId="8" xfId="0" quotePrefix="1" applyNumberFormat="1" applyFont="1" applyFill="1" applyBorder="1" applyAlignment="1" applyProtection="1">
      <alignment horizontal="center" vertical="center"/>
      <protection locked="0"/>
    </xf>
    <xf numFmtId="169" fontId="6" fillId="2" borderId="8" xfId="1" applyNumberFormat="1" applyFont="1" applyFill="1" applyBorder="1" applyAlignment="1" applyProtection="1">
      <alignment horizontal="center" vertical="center"/>
      <protection locked="0"/>
    </xf>
    <xf numFmtId="0" fontId="6" fillId="5" borderId="8" xfId="0" applyNumberFormat="1" applyFont="1" applyFill="1" applyBorder="1" applyAlignment="1" applyProtection="1">
      <alignment horizontal="center" vertical="center"/>
      <protection locked="0"/>
    </xf>
    <xf numFmtId="0" fontId="6" fillId="5" borderId="8" xfId="0" applyNumberFormat="1" applyFont="1" applyFill="1" applyBorder="1" applyAlignment="1" applyProtection="1">
      <alignment horizontal="center"/>
      <protection locked="0"/>
    </xf>
    <xf numFmtId="0" fontId="7" fillId="5" borderId="8" xfId="0" applyFont="1" applyFill="1" applyBorder="1" applyAlignment="1" applyProtection="1">
      <alignment horizontal="left" vertical="center"/>
      <protection locked="0"/>
    </xf>
    <xf numFmtId="1" fontId="6" fillId="5" borderId="8" xfId="0" applyNumberFormat="1" applyFont="1" applyFill="1" applyBorder="1" applyAlignment="1" applyProtection="1">
      <alignment horizontal="center" vertical="center"/>
      <protection locked="0"/>
    </xf>
    <xf numFmtId="165" fontId="6" fillId="5" borderId="8" xfId="0" applyNumberFormat="1" applyFont="1" applyFill="1" applyBorder="1" applyAlignment="1" applyProtection="1">
      <alignment horizontal="center" vertical="center"/>
      <protection locked="0"/>
    </xf>
    <xf numFmtId="0" fontId="6" fillId="5" borderId="8" xfId="0" quotePrefix="1" applyNumberFormat="1" applyFont="1" applyFill="1" applyBorder="1" applyAlignment="1" applyProtection="1">
      <alignment horizontal="center" vertical="center"/>
      <protection locked="0"/>
    </xf>
    <xf numFmtId="0" fontId="6" fillId="5" borderId="8" xfId="0" applyFont="1" applyFill="1" applyBorder="1" applyAlignment="1" applyProtection="1">
      <alignment horizontal="left" vertical="center" wrapText="1"/>
      <protection locked="0"/>
    </xf>
    <xf numFmtId="0" fontId="6" fillId="5" borderId="8" xfId="0" applyFont="1" applyFill="1" applyBorder="1" applyAlignment="1" applyProtection="1">
      <alignment horizontal="left" vertical="center"/>
      <protection locked="0"/>
    </xf>
    <xf numFmtId="9" fontId="6" fillId="5" borderId="8" xfId="0" applyNumberFormat="1" applyFont="1" applyFill="1" applyBorder="1" applyAlignment="1" applyProtection="1">
      <alignment horizontal="center" vertical="center"/>
      <protection locked="0"/>
    </xf>
    <xf numFmtId="0" fontId="6" fillId="6" borderId="8" xfId="0" applyNumberFormat="1" applyFont="1" applyFill="1" applyBorder="1" applyAlignment="1" applyProtection="1">
      <alignment horizontal="center" vertical="center"/>
      <protection locked="0"/>
    </xf>
    <xf numFmtId="0" fontId="6" fillId="6" borderId="8" xfId="0" applyNumberFormat="1" applyFont="1" applyFill="1" applyBorder="1" applyAlignment="1" applyProtection="1">
      <alignment horizontal="center"/>
      <protection locked="0"/>
    </xf>
    <xf numFmtId="0" fontId="6" fillId="6" borderId="8" xfId="0" applyFont="1" applyFill="1" applyBorder="1" applyAlignment="1" applyProtection="1">
      <alignment horizontal="left" vertical="center"/>
      <protection locked="0"/>
    </xf>
    <xf numFmtId="1" fontId="6" fillId="6" borderId="8" xfId="0" applyNumberFormat="1" applyFont="1" applyFill="1" applyBorder="1" applyAlignment="1" applyProtection="1">
      <alignment horizontal="center" vertical="center"/>
      <protection locked="0"/>
    </xf>
    <xf numFmtId="1" fontId="5" fillId="2" borderId="8" xfId="0" applyNumberFormat="1" applyFont="1" applyFill="1" applyBorder="1" applyAlignment="1" applyProtection="1">
      <alignment horizontal="center"/>
      <protection locked="0"/>
    </xf>
    <xf numFmtId="165" fontId="5" fillId="2" borderId="8" xfId="0" applyNumberFormat="1" applyFont="1" applyFill="1" applyBorder="1" applyAlignment="1" applyProtection="1">
      <alignment horizontal="center"/>
      <protection locked="0"/>
    </xf>
    <xf numFmtId="170" fontId="6" fillId="2" borderId="8" xfId="0" applyNumberFormat="1" applyFont="1" applyFill="1" applyBorder="1" applyAlignment="1" applyProtection="1">
      <alignment horizontal="center" vertical="center"/>
      <protection locked="0"/>
    </xf>
    <xf numFmtId="170" fontId="6" fillId="5" borderId="8" xfId="0" applyNumberFormat="1" applyFont="1" applyFill="1" applyBorder="1" applyAlignment="1" applyProtection="1">
      <alignment horizontal="center" vertical="center"/>
      <protection locked="0"/>
    </xf>
    <xf numFmtId="170" fontId="6" fillId="6" borderId="8" xfId="0" applyNumberFormat="1" applyFont="1" applyFill="1" applyBorder="1" applyAlignment="1" applyProtection="1">
      <alignment horizontal="center" vertical="center"/>
      <protection locked="0"/>
    </xf>
    <xf numFmtId="0" fontId="3" fillId="0" borderId="8" xfId="0" applyFont="1" applyBorder="1" applyAlignment="1">
      <alignment horizontal="left" vertical="center"/>
    </xf>
    <xf numFmtId="0" fontId="3" fillId="0" borderId="7"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1" fillId="0" borderId="1" xfId="0" applyFont="1" applyBorder="1" applyAlignment="1">
      <alignment horizontal="left" vertical="center"/>
    </xf>
    <xf numFmtId="0" fontId="4" fillId="0" borderId="3" xfId="0" applyFont="1" applyBorder="1" applyAlignment="1">
      <alignment horizontal="left" vertical="center"/>
    </xf>
    <xf numFmtId="0" fontId="3" fillId="0" borderId="1"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center"/>
    </xf>
    <xf numFmtId="0" fontId="2" fillId="0" borderId="0" xfId="0" applyFont="1" applyFill="1" applyBorder="1" applyAlignment="1">
      <alignment horizontal="left" vertical="center"/>
    </xf>
    <xf numFmtId="0" fontId="2" fillId="0" borderId="0" xfId="0" applyNumberFormat="1" applyFont="1" applyFill="1" applyBorder="1" applyAlignment="1" applyProtection="1">
      <alignment horizontal="left" vertical="center"/>
      <protection locked="0"/>
    </xf>
    <xf numFmtId="0" fontId="5" fillId="0" borderId="0" xfId="0" applyFont="1" applyBorder="1" applyAlignment="1">
      <alignment horizontal="left" vertical="center"/>
    </xf>
    <xf numFmtId="0" fontId="3" fillId="0" borderId="6" xfId="0" applyFont="1" applyBorder="1" applyAlignment="1">
      <alignment horizontal="left" vertical="center"/>
    </xf>
    <xf numFmtId="0" fontId="2" fillId="0" borderId="0" xfId="0" applyNumberFormat="1" applyFont="1" applyFill="1" applyBorder="1" applyAlignment="1" applyProtection="1">
      <alignment horizontal="left" vertical="center" wrapText="1"/>
      <protection locked="0"/>
    </xf>
    <xf numFmtId="0" fontId="3" fillId="0" borderId="0" xfId="0" applyNumberFormat="1" applyFont="1" applyFill="1" applyBorder="1" applyAlignment="1" applyProtection="1">
      <alignment horizontal="left" vertical="center" wrapText="1"/>
      <protection locked="0"/>
    </xf>
    <xf numFmtId="1" fontId="5" fillId="3" borderId="8" xfId="0" applyNumberFormat="1" applyFont="1" applyFill="1" applyBorder="1" applyAlignment="1" applyProtection="1">
      <alignment horizontal="center"/>
      <protection locked="0"/>
    </xf>
    <xf numFmtId="0" fontId="5" fillId="0" borderId="8" xfId="0" applyFont="1" applyBorder="1" applyAlignment="1">
      <alignment horizontal="left"/>
    </xf>
    <xf numFmtId="0" fontId="5" fillId="0" borderId="8" xfId="0" applyNumberFormat="1" applyFont="1" applyFill="1" applyBorder="1" applyAlignment="1" applyProtection="1">
      <alignment horizontal="left" vertical="center"/>
      <protection locked="0"/>
    </xf>
    <xf numFmtId="0" fontId="5" fillId="2" borderId="8" xfId="0" applyNumberFormat="1" applyFont="1" applyFill="1" applyBorder="1" applyAlignment="1" applyProtection="1">
      <alignment horizontal="left" vertical="center"/>
      <protection locked="0"/>
    </xf>
    <xf numFmtId="0" fontId="2" fillId="0" borderId="8" xfId="0" applyFont="1" applyBorder="1" applyAlignment="1">
      <alignment horizontal="right" vertical="center" wrapText="1"/>
    </xf>
    <xf numFmtId="0" fontId="11" fillId="0" borderId="8" xfId="0" applyFont="1" applyBorder="1" applyAlignment="1">
      <alignment horizontal="right" vertical="center" wrapText="1"/>
    </xf>
    <xf numFmtId="0" fontId="9" fillId="7" borderId="2" xfId="0" applyFont="1" applyFill="1" applyBorder="1" applyAlignment="1">
      <alignment horizontal="center" vertical="center" wrapText="1"/>
    </xf>
    <xf numFmtId="0" fontId="9" fillId="7" borderId="11"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1" fillId="0" borderId="8" xfId="0" applyFont="1" applyBorder="1" applyAlignment="1">
      <alignment horizontal="right" vertical="center" wrapText="1"/>
    </xf>
    <xf numFmtId="0" fontId="1" fillId="0" borderId="8" xfId="0" applyFont="1" applyBorder="1" applyAlignment="1">
      <alignment horizontal="center" vertical="center" wrapText="1"/>
    </xf>
    <xf numFmtId="0" fontId="9" fillId="7" borderId="8"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6" fillId="0" borderId="0" xfId="0" applyFont="1" applyAlignment="1">
      <alignment horizontal="left"/>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topLeftCell="B1" zoomScaleNormal="54" zoomScaleSheetLayoutView="70" workbookViewId="0"/>
  </sheetViews>
  <sheetFormatPr defaultRowHeight="12.5" x14ac:dyDescent="0.25"/>
  <sheetData/>
  <phoneticPr fontId="0"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18C93-C8EC-470F-A2E4-3ECF40C341C7}">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288</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75"/>
      <c r="C86" s="76"/>
      <c r="D86" s="76"/>
      <c r="E86" s="67"/>
      <c r="F86" s="68"/>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3850</v>
      </c>
      <c r="E161" s="54"/>
      <c r="F161" s="63"/>
    </row>
    <row r="162" spans="1:6" ht="37.5" x14ac:dyDescent="0.25">
      <c r="A162" s="43" t="s">
        <v>135</v>
      </c>
      <c r="B162" s="33" t="s">
        <v>161</v>
      </c>
      <c r="C162" s="34" t="s">
        <v>165</v>
      </c>
      <c r="D162" s="35">
        <v>235</v>
      </c>
      <c r="E162" s="54"/>
      <c r="F162" s="63"/>
    </row>
    <row r="163" spans="1:6" ht="37.5" x14ac:dyDescent="0.25">
      <c r="A163" s="43" t="s">
        <v>136</v>
      </c>
      <c r="B163" s="33" t="s">
        <v>163</v>
      </c>
      <c r="C163" s="34" t="s">
        <v>134</v>
      </c>
      <c r="D163" s="35">
        <v>10100</v>
      </c>
      <c r="E163" s="54"/>
      <c r="F163" s="63"/>
    </row>
    <row r="164" spans="1:6" ht="25" x14ac:dyDescent="0.25">
      <c r="A164" s="43" t="s">
        <v>137</v>
      </c>
      <c r="B164" s="33" t="s">
        <v>164</v>
      </c>
      <c r="C164" s="34" t="s">
        <v>165</v>
      </c>
      <c r="D164" s="35">
        <v>2850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8">
        <v>50</v>
      </c>
      <c r="E166" s="54"/>
      <c r="F166" s="63"/>
    </row>
    <row r="167" spans="1:6" x14ac:dyDescent="0.25">
      <c r="A167" s="43"/>
      <c r="B167" s="33"/>
      <c r="C167" s="34"/>
      <c r="D167" s="28"/>
      <c r="E167" s="54"/>
      <c r="F167" s="63"/>
    </row>
    <row r="168" spans="1:6" ht="13" x14ac:dyDescent="0.25">
      <c r="A168" s="43" t="s">
        <v>169</v>
      </c>
      <c r="B168" s="40" t="s">
        <v>170</v>
      </c>
      <c r="C168" s="35"/>
      <c r="D168" s="28"/>
      <c r="E168" s="54"/>
      <c r="F168" s="63"/>
    </row>
    <row r="169" spans="1:6" x14ac:dyDescent="0.25">
      <c r="A169" s="43"/>
      <c r="B169" s="33" t="s">
        <v>171</v>
      </c>
      <c r="C169" s="35"/>
      <c r="D169" s="28"/>
      <c r="E169" s="54"/>
      <c r="F169" s="63"/>
    </row>
    <row r="170" spans="1:6" ht="13" x14ac:dyDescent="0.25">
      <c r="A170" s="43"/>
      <c r="B170" s="40"/>
      <c r="C170" s="35"/>
      <c r="D170" s="28"/>
      <c r="E170" s="54"/>
      <c r="F170" s="63"/>
    </row>
    <row r="171" spans="1:6" ht="13" x14ac:dyDescent="0.25">
      <c r="A171" s="43" t="s">
        <v>172</v>
      </c>
      <c r="B171" s="40" t="s">
        <v>173</v>
      </c>
      <c r="C171" s="35"/>
      <c r="D171" s="28"/>
      <c r="E171" s="54"/>
      <c r="F171" s="63"/>
    </row>
    <row r="172" spans="1:6" x14ac:dyDescent="0.25">
      <c r="A172" s="43"/>
      <c r="B172" s="41" t="s">
        <v>174</v>
      </c>
      <c r="C172" s="41" t="s">
        <v>175</v>
      </c>
      <c r="D172" s="35">
        <v>37</v>
      </c>
      <c r="E172" s="54"/>
      <c r="F172" s="63"/>
    </row>
    <row r="173" spans="1:6" x14ac:dyDescent="0.25">
      <c r="A173" s="43"/>
      <c r="B173" s="41" t="s">
        <v>176</v>
      </c>
      <c r="C173" s="41" t="s">
        <v>175</v>
      </c>
      <c r="D173" s="35">
        <v>12</v>
      </c>
      <c r="E173" s="54"/>
      <c r="F173" s="63"/>
    </row>
    <row r="174" spans="1:6" x14ac:dyDescent="0.25">
      <c r="A174" s="43"/>
      <c r="B174" s="41" t="s">
        <v>177</v>
      </c>
      <c r="C174" s="41" t="s">
        <v>175</v>
      </c>
      <c r="D174" s="35">
        <v>38</v>
      </c>
      <c r="E174" s="54"/>
      <c r="F174" s="63"/>
    </row>
    <row r="175" spans="1:6" x14ac:dyDescent="0.25">
      <c r="A175" s="43"/>
      <c r="B175" s="41"/>
      <c r="C175" s="39"/>
      <c r="D175" s="28"/>
      <c r="E175" s="54"/>
      <c r="F175" s="63"/>
    </row>
    <row r="176" spans="1:6" ht="13" x14ac:dyDescent="0.3">
      <c r="A176" s="43" t="s">
        <v>178</v>
      </c>
      <c r="B176" s="42" t="s">
        <v>179</v>
      </c>
      <c r="C176" s="39"/>
      <c r="D176" s="28"/>
      <c r="E176" s="54"/>
      <c r="F176" s="63"/>
    </row>
    <row r="177" spans="1:6" x14ac:dyDescent="0.25">
      <c r="A177" s="43"/>
      <c r="B177" s="41" t="s">
        <v>180</v>
      </c>
      <c r="C177" s="41" t="s">
        <v>175</v>
      </c>
      <c r="D177" s="35">
        <v>19</v>
      </c>
      <c r="E177" s="54"/>
      <c r="F177" s="63"/>
    </row>
    <row r="178" spans="1:6" x14ac:dyDescent="0.25">
      <c r="A178" s="43"/>
      <c r="B178" s="41" t="s">
        <v>181</v>
      </c>
      <c r="C178" s="41" t="s">
        <v>175</v>
      </c>
      <c r="D178" s="35">
        <v>12</v>
      </c>
      <c r="E178" s="54"/>
      <c r="F178" s="63"/>
    </row>
    <row r="179" spans="1:6" x14ac:dyDescent="0.25">
      <c r="A179" s="43"/>
      <c r="B179" s="41"/>
      <c r="C179" s="41"/>
      <c r="D179" s="35"/>
      <c r="E179" s="54"/>
      <c r="F179" s="63"/>
    </row>
    <row r="180" spans="1:6" ht="13" x14ac:dyDescent="0.25">
      <c r="A180" s="43" t="s">
        <v>182</v>
      </c>
      <c r="B180" s="40" t="s">
        <v>183</v>
      </c>
      <c r="C180" s="35"/>
      <c r="D180" s="28"/>
      <c r="E180" s="54"/>
      <c r="F180" s="63"/>
    </row>
    <row r="181" spans="1:6" x14ac:dyDescent="0.25">
      <c r="A181" s="43"/>
      <c r="B181" s="41" t="s">
        <v>184</v>
      </c>
      <c r="C181" s="41" t="s">
        <v>175</v>
      </c>
      <c r="D181" s="35">
        <v>62</v>
      </c>
      <c r="E181" s="54"/>
      <c r="F181" s="63"/>
    </row>
    <row r="182" spans="1:6" x14ac:dyDescent="0.25">
      <c r="A182" s="43"/>
      <c r="B182" s="41"/>
      <c r="C182" s="39"/>
      <c r="D182" s="28"/>
      <c r="E182" s="54"/>
      <c r="F182" s="63"/>
    </row>
    <row r="183" spans="1:6" ht="13" x14ac:dyDescent="0.25">
      <c r="A183" s="43" t="s">
        <v>185</v>
      </c>
      <c r="B183" s="40" t="s">
        <v>186</v>
      </c>
      <c r="C183" s="35"/>
      <c r="D183" s="28"/>
      <c r="E183" s="54"/>
      <c r="F183" s="63"/>
    </row>
    <row r="184" spans="1:6" x14ac:dyDescent="0.25">
      <c r="A184" s="43"/>
      <c r="B184" s="41" t="s">
        <v>187</v>
      </c>
      <c r="C184" s="41" t="s">
        <v>175</v>
      </c>
      <c r="D184" s="39">
        <v>42</v>
      </c>
      <c r="E184" s="54"/>
      <c r="F184" s="63"/>
    </row>
    <row r="185" spans="1:6" x14ac:dyDescent="0.25">
      <c r="A185" s="43"/>
      <c r="B185" s="41" t="s">
        <v>188</v>
      </c>
      <c r="C185" s="41" t="s">
        <v>175</v>
      </c>
      <c r="D185" s="39">
        <v>24</v>
      </c>
      <c r="E185" s="54"/>
      <c r="F185" s="63"/>
    </row>
    <row r="186" spans="1:6" x14ac:dyDescent="0.25">
      <c r="A186" s="43"/>
      <c r="B186" s="41" t="s">
        <v>189</v>
      </c>
      <c r="C186" s="41" t="s">
        <v>175</v>
      </c>
      <c r="D186" s="39">
        <v>50</v>
      </c>
      <c r="E186" s="54"/>
      <c r="F186" s="63"/>
    </row>
    <row r="187" spans="1:6" x14ac:dyDescent="0.25">
      <c r="A187" s="43"/>
      <c r="B187" s="41" t="s">
        <v>190</v>
      </c>
      <c r="C187" s="41" t="s">
        <v>175</v>
      </c>
      <c r="D187" s="39">
        <v>24</v>
      </c>
      <c r="E187" s="54"/>
      <c r="F187" s="63"/>
    </row>
    <row r="188" spans="1:6" x14ac:dyDescent="0.25">
      <c r="A188" s="43"/>
      <c r="B188" s="41"/>
      <c r="C188" s="39"/>
      <c r="D188" s="28"/>
      <c r="E188" s="54"/>
      <c r="F188" s="63"/>
    </row>
    <row r="189" spans="1:6" x14ac:dyDescent="0.25">
      <c r="A189" s="43"/>
      <c r="B189" s="41"/>
      <c r="C189" s="39"/>
      <c r="D189" s="28"/>
      <c r="E189" s="54"/>
      <c r="F189" s="63"/>
    </row>
    <row r="190" spans="1:6" ht="13" x14ac:dyDescent="0.25">
      <c r="A190" s="43" t="s">
        <v>191</v>
      </c>
      <c r="B190" s="40" t="s">
        <v>192</v>
      </c>
      <c r="C190" s="35"/>
      <c r="D190" s="28"/>
      <c r="E190" s="54"/>
      <c r="F190" s="63"/>
    </row>
    <row r="191" spans="1:6" x14ac:dyDescent="0.25">
      <c r="A191" s="43"/>
      <c r="B191" s="41" t="s">
        <v>193</v>
      </c>
      <c r="C191" s="41" t="s">
        <v>175</v>
      </c>
      <c r="D191" s="35">
        <v>8</v>
      </c>
      <c r="E191" s="54"/>
      <c r="F191" s="63"/>
    </row>
    <row r="192" spans="1:6" x14ac:dyDescent="0.25">
      <c r="A192" s="43"/>
      <c r="B192" s="41" t="s">
        <v>194</v>
      </c>
      <c r="C192" s="41" t="s">
        <v>175</v>
      </c>
      <c r="D192" s="35">
        <v>12</v>
      </c>
      <c r="E192" s="54"/>
      <c r="F192" s="63"/>
    </row>
    <row r="193" spans="1:6" x14ac:dyDescent="0.25">
      <c r="A193" s="43"/>
      <c r="B193" s="41" t="s">
        <v>195</v>
      </c>
      <c r="C193" s="41" t="s">
        <v>175</v>
      </c>
      <c r="D193" s="35">
        <v>12</v>
      </c>
      <c r="E193" s="54"/>
      <c r="F193" s="63"/>
    </row>
    <row r="194" spans="1:6" x14ac:dyDescent="0.25">
      <c r="A194" s="43"/>
      <c r="B194" s="41"/>
      <c r="C194" s="41"/>
      <c r="D194" s="35"/>
      <c r="E194" s="54"/>
      <c r="F194" s="63"/>
    </row>
    <row r="195" spans="1:6" x14ac:dyDescent="0.25">
      <c r="A195" s="43"/>
      <c r="B195" s="41" t="s">
        <v>196</v>
      </c>
      <c r="C195" s="41" t="s">
        <v>175</v>
      </c>
      <c r="D195" s="35">
        <v>37</v>
      </c>
      <c r="E195" s="54"/>
      <c r="F195" s="63"/>
    </row>
    <row r="196" spans="1:6" x14ac:dyDescent="0.25">
      <c r="A196" s="43"/>
      <c r="B196" s="41" t="s">
        <v>197</v>
      </c>
      <c r="C196" s="41" t="s">
        <v>175</v>
      </c>
      <c r="D196" s="35">
        <v>2</v>
      </c>
      <c r="E196" s="54"/>
      <c r="F196" s="63"/>
    </row>
    <row r="197" spans="1:6" x14ac:dyDescent="0.25">
      <c r="A197" s="43"/>
      <c r="B197" s="41" t="s">
        <v>198</v>
      </c>
      <c r="C197" s="41" t="s">
        <v>175</v>
      </c>
      <c r="D197" s="39">
        <v>1</v>
      </c>
      <c r="E197" s="54"/>
      <c r="F197" s="63"/>
    </row>
    <row r="198" spans="1:6" x14ac:dyDescent="0.25">
      <c r="A198" s="43"/>
      <c r="B198" s="41" t="s">
        <v>199</v>
      </c>
      <c r="C198" s="41" t="s">
        <v>175</v>
      </c>
      <c r="D198" s="39">
        <v>2</v>
      </c>
      <c r="E198" s="54"/>
      <c r="F198" s="63"/>
    </row>
    <row r="199" spans="1:6" x14ac:dyDescent="0.25">
      <c r="A199" s="43"/>
      <c r="B199" s="41" t="s">
        <v>200</v>
      </c>
      <c r="C199" s="41" t="s">
        <v>175</v>
      </c>
      <c r="D199" s="39">
        <v>1</v>
      </c>
      <c r="E199" s="54"/>
      <c r="F199" s="63"/>
    </row>
    <row r="200" spans="1:6" x14ac:dyDescent="0.25">
      <c r="A200" s="43"/>
      <c r="B200" s="41"/>
      <c r="C200" s="39"/>
      <c r="D200" s="39"/>
      <c r="E200" s="54"/>
      <c r="F200" s="63"/>
    </row>
    <row r="201" spans="1:6" x14ac:dyDescent="0.25">
      <c r="A201" s="43"/>
      <c r="B201" s="41" t="s">
        <v>201</v>
      </c>
      <c r="C201" s="41" t="s">
        <v>175</v>
      </c>
      <c r="D201" s="39">
        <v>37</v>
      </c>
      <c r="E201" s="54"/>
      <c r="F201" s="63"/>
    </row>
    <row r="202" spans="1:6" x14ac:dyDescent="0.25">
      <c r="A202" s="43"/>
      <c r="B202" s="41" t="s">
        <v>202</v>
      </c>
      <c r="C202" s="41" t="s">
        <v>175</v>
      </c>
      <c r="D202" s="39">
        <v>2</v>
      </c>
      <c r="E202" s="54"/>
      <c r="F202" s="63"/>
    </row>
    <row r="203" spans="1:6" x14ac:dyDescent="0.25">
      <c r="A203" s="43"/>
      <c r="B203" s="41"/>
      <c r="C203" s="41"/>
      <c r="D203" s="39"/>
      <c r="E203" s="54"/>
      <c r="F203" s="63"/>
    </row>
    <row r="204" spans="1:6" x14ac:dyDescent="0.25">
      <c r="A204" s="43"/>
      <c r="B204" s="41" t="s">
        <v>203</v>
      </c>
      <c r="C204" s="41" t="s">
        <v>175</v>
      </c>
      <c r="D204" s="39">
        <v>20</v>
      </c>
      <c r="E204" s="54"/>
      <c r="F204" s="63"/>
    </row>
    <row r="205" spans="1:6" x14ac:dyDescent="0.25">
      <c r="A205" s="43"/>
      <c r="B205" s="41" t="s">
        <v>204</v>
      </c>
      <c r="C205" s="41" t="s">
        <v>175</v>
      </c>
      <c r="D205" s="39">
        <v>2</v>
      </c>
      <c r="E205" s="54"/>
      <c r="F205" s="63"/>
    </row>
    <row r="206" spans="1:6" x14ac:dyDescent="0.25">
      <c r="A206" s="43"/>
      <c r="B206" s="41"/>
      <c r="C206" s="41"/>
      <c r="D206" s="39"/>
      <c r="E206" s="54"/>
      <c r="F206" s="63"/>
    </row>
    <row r="207" spans="1:6" x14ac:dyDescent="0.25">
      <c r="A207" s="43"/>
      <c r="B207" s="41" t="s">
        <v>205</v>
      </c>
      <c r="C207" s="41" t="s">
        <v>175</v>
      </c>
      <c r="D207" s="39">
        <v>35</v>
      </c>
      <c r="E207" s="54"/>
      <c r="F207" s="63"/>
    </row>
    <row r="208" spans="1:6" x14ac:dyDescent="0.25">
      <c r="A208" s="43"/>
      <c r="B208" s="41" t="s">
        <v>206</v>
      </c>
      <c r="C208" s="41" t="s">
        <v>175</v>
      </c>
      <c r="D208" s="39">
        <v>2</v>
      </c>
      <c r="E208" s="54"/>
      <c r="F208" s="63"/>
    </row>
    <row r="209" spans="1:6" x14ac:dyDescent="0.25">
      <c r="A209" s="43"/>
      <c r="B209" s="41" t="s">
        <v>207</v>
      </c>
      <c r="C209" s="41" t="s">
        <v>175</v>
      </c>
      <c r="D209" s="39">
        <v>35</v>
      </c>
      <c r="E209" s="54"/>
      <c r="F209" s="63"/>
    </row>
    <row r="210" spans="1:6" x14ac:dyDescent="0.25">
      <c r="A210" s="43"/>
      <c r="B210" s="41" t="s">
        <v>208</v>
      </c>
      <c r="C210" s="41" t="s">
        <v>175</v>
      </c>
      <c r="D210" s="39">
        <v>2</v>
      </c>
      <c r="E210" s="54"/>
      <c r="F210" s="63"/>
    </row>
    <row r="211" spans="1:6" x14ac:dyDescent="0.25">
      <c r="A211" s="43"/>
      <c r="B211" s="41" t="s">
        <v>209</v>
      </c>
      <c r="C211" s="41" t="s">
        <v>175</v>
      </c>
      <c r="D211" s="39">
        <v>35</v>
      </c>
      <c r="E211" s="54"/>
      <c r="F211" s="63"/>
    </row>
    <row r="212" spans="1:6" x14ac:dyDescent="0.25">
      <c r="A212" s="43"/>
      <c r="B212" s="41"/>
      <c r="C212" s="41"/>
      <c r="D212" s="39"/>
      <c r="E212" s="54"/>
      <c r="F212" s="63"/>
    </row>
    <row r="213" spans="1:6" x14ac:dyDescent="0.25">
      <c r="A213" s="43"/>
      <c r="B213" s="41" t="s">
        <v>210</v>
      </c>
      <c r="C213" s="41" t="s">
        <v>175</v>
      </c>
      <c r="D213" s="39">
        <v>1</v>
      </c>
      <c r="E213" s="54"/>
      <c r="F213" s="63"/>
    </row>
    <row r="214" spans="1:6" x14ac:dyDescent="0.25">
      <c r="A214" s="43"/>
      <c r="B214" s="41" t="s">
        <v>211</v>
      </c>
      <c r="C214" s="41" t="s">
        <v>175</v>
      </c>
      <c r="D214" s="39">
        <v>1</v>
      </c>
      <c r="E214" s="54"/>
      <c r="F214" s="63"/>
    </row>
    <row r="215" spans="1:6" x14ac:dyDescent="0.25">
      <c r="A215" s="43"/>
      <c r="B215" s="41" t="s">
        <v>212</v>
      </c>
      <c r="C215" s="41" t="s">
        <v>175</v>
      </c>
      <c r="D215" s="39">
        <v>1</v>
      </c>
      <c r="E215" s="54"/>
      <c r="F215" s="63"/>
    </row>
    <row r="216" spans="1:6" x14ac:dyDescent="0.25">
      <c r="A216" s="43"/>
      <c r="B216" s="41"/>
      <c r="C216" s="41"/>
      <c r="D216" s="39"/>
      <c r="E216" s="54"/>
      <c r="F216" s="63"/>
    </row>
    <row r="217" spans="1:6" x14ac:dyDescent="0.25">
      <c r="A217" s="43"/>
      <c r="B217" s="41" t="s">
        <v>213</v>
      </c>
      <c r="C217" s="41" t="s">
        <v>175</v>
      </c>
      <c r="D217" s="39">
        <v>12</v>
      </c>
      <c r="E217" s="54"/>
      <c r="F217" s="63"/>
    </row>
    <row r="218" spans="1:6" x14ac:dyDescent="0.25">
      <c r="A218" s="43"/>
      <c r="B218" s="41"/>
      <c r="C218" s="41"/>
      <c r="D218" s="39"/>
      <c r="E218" s="54"/>
      <c r="F218" s="63"/>
    </row>
    <row r="219" spans="1:6" x14ac:dyDescent="0.25">
      <c r="A219" s="43"/>
      <c r="B219" s="41" t="s">
        <v>214</v>
      </c>
      <c r="C219" s="41" t="s">
        <v>175</v>
      </c>
      <c r="D219" s="39">
        <v>1</v>
      </c>
      <c r="E219" s="54"/>
      <c r="F219" s="63"/>
    </row>
    <row r="220" spans="1:6" x14ac:dyDescent="0.25">
      <c r="A220" s="43"/>
      <c r="B220" s="41" t="s">
        <v>215</v>
      </c>
      <c r="C220" s="41" t="s">
        <v>175</v>
      </c>
      <c r="D220" s="39">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39"/>
      <c r="D229" s="28"/>
      <c r="E229" s="54"/>
      <c r="F229" s="63"/>
    </row>
    <row r="230" spans="1:6" ht="25" x14ac:dyDescent="0.25">
      <c r="A230" s="43"/>
      <c r="B230" s="38" t="s">
        <v>218</v>
      </c>
      <c r="C230" s="44" t="s">
        <v>134</v>
      </c>
      <c r="D230" s="44">
        <v>425100</v>
      </c>
      <c r="E230" s="54"/>
      <c r="F230" s="63"/>
    </row>
    <row r="231" spans="1:6" x14ac:dyDescent="0.25">
      <c r="A231" s="43"/>
      <c r="B231" s="41" t="s">
        <v>219</v>
      </c>
      <c r="C231" s="44" t="s">
        <v>134</v>
      </c>
      <c r="D231" s="44">
        <v>5800</v>
      </c>
      <c r="E231" s="54"/>
      <c r="F231" s="63"/>
    </row>
    <row r="232" spans="1:6" x14ac:dyDescent="0.25">
      <c r="A232" s="43"/>
      <c r="B232" s="41"/>
      <c r="C232" s="44"/>
      <c r="D232" s="28"/>
      <c r="E232" s="54"/>
      <c r="F232" s="63"/>
    </row>
    <row r="233" spans="1:6" ht="13" x14ac:dyDescent="0.25">
      <c r="A233" s="43" t="s">
        <v>220</v>
      </c>
      <c r="B233" s="40" t="s">
        <v>221</v>
      </c>
      <c r="C233" s="35"/>
      <c r="D233" s="28"/>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8"/>
      <c r="E239" s="54"/>
      <c r="F239" s="63"/>
    </row>
    <row r="240" spans="1:6" ht="13" x14ac:dyDescent="0.25">
      <c r="A240" s="43" t="s">
        <v>227</v>
      </c>
      <c r="B240" s="40" t="s">
        <v>228</v>
      </c>
      <c r="C240" s="35"/>
      <c r="D240" s="28"/>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8"/>
      <c r="E259" s="54"/>
      <c r="F259" s="63"/>
    </row>
    <row r="260" spans="1:6" x14ac:dyDescent="0.25">
      <c r="A260" s="43"/>
      <c r="B260" s="41" t="s">
        <v>243</v>
      </c>
      <c r="C260" s="44" t="s">
        <v>134</v>
      </c>
      <c r="D260" s="44">
        <v>2700</v>
      </c>
      <c r="E260" s="54"/>
      <c r="F260" s="63"/>
    </row>
    <row r="261" spans="1:6" x14ac:dyDescent="0.25">
      <c r="A261" s="43"/>
      <c r="B261" s="41" t="s">
        <v>244</v>
      </c>
      <c r="C261" s="44" t="s">
        <v>134</v>
      </c>
      <c r="D261" s="44">
        <v>1900</v>
      </c>
      <c r="E261" s="54"/>
      <c r="F261" s="63"/>
    </row>
    <row r="262" spans="1:6" x14ac:dyDescent="0.25">
      <c r="A262" s="43"/>
      <c r="B262" s="41" t="s">
        <v>245</v>
      </c>
      <c r="C262" s="44" t="s">
        <v>134</v>
      </c>
      <c r="D262" s="44">
        <v>2200</v>
      </c>
      <c r="E262" s="54"/>
      <c r="F262" s="63"/>
    </row>
    <row r="263" spans="1:6" x14ac:dyDescent="0.25">
      <c r="A263" s="43"/>
      <c r="B263" s="41" t="s">
        <v>246</v>
      </c>
      <c r="C263" s="44" t="s">
        <v>134</v>
      </c>
      <c r="D263" s="44">
        <v>2700</v>
      </c>
      <c r="E263" s="54"/>
      <c r="F263" s="63"/>
    </row>
    <row r="264" spans="1:6" x14ac:dyDescent="0.25">
      <c r="A264" s="43"/>
      <c r="B264" s="41" t="s">
        <v>247</v>
      </c>
      <c r="C264" s="44" t="s">
        <v>134</v>
      </c>
      <c r="D264" s="44">
        <v>2000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8"/>
      <c r="E267" s="54"/>
      <c r="F267" s="63"/>
    </row>
    <row r="268" spans="1:6" ht="13" x14ac:dyDescent="0.25">
      <c r="A268" s="43" t="s">
        <v>248</v>
      </c>
      <c r="B268" s="40" t="s">
        <v>249</v>
      </c>
      <c r="C268" s="35"/>
      <c r="D268" s="28"/>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225600</v>
      </c>
      <c r="F274" s="63">
        <f>E274*D274</f>
        <v>225600</v>
      </c>
    </row>
    <row r="275" spans="1:6" x14ac:dyDescent="0.25">
      <c r="A275" s="43"/>
      <c r="B275" s="33" t="s">
        <v>287</v>
      </c>
      <c r="C275" s="44" t="s">
        <v>162</v>
      </c>
      <c r="D275" s="43">
        <v>1</v>
      </c>
      <c r="E275" s="54">
        <v>110100</v>
      </c>
      <c r="F275" s="63">
        <f>E275*D275</f>
        <v>110100</v>
      </c>
    </row>
    <row r="276" spans="1:6" ht="13" x14ac:dyDescent="0.3">
      <c r="A276" s="43"/>
      <c r="B276" s="42"/>
      <c r="C276" s="44"/>
      <c r="D276" s="28"/>
      <c r="E276" s="54" t="s">
        <v>7</v>
      </c>
      <c r="F276" s="63"/>
    </row>
    <row r="277" spans="1:6" ht="13" x14ac:dyDescent="0.3">
      <c r="A277" s="43"/>
      <c r="B277" s="42"/>
      <c r="C277" s="44"/>
      <c r="D277" s="28"/>
      <c r="E277" s="54"/>
      <c r="F277" s="63"/>
    </row>
    <row r="278" spans="1:6" ht="13" x14ac:dyDescent="0.3">
      <c r="A278" s="43"/>
      <c r="B278" s="42"/>
      <c r="C278" s="44"/>
      <c r="D278" s="28"/>
      <c r="E278" s="54"/>
      <c r="F278" s="63"/>
    </row>
    <row r="279" spans="1:6" ht="13" x14ac:dyDescent="0.3">
      <c r="A279" s="43"/>
      <c r="B279" s="42"/>
      <c r="C279" s="44"/>
      <c r="D279" s="28"/>
      <c r="E279" s="54"/>
      <c r="F279" s="63"/>
    </row>
    <row r="280" spans="1:6" ht="13" x14ac:dyDescent="0.3">
      <c r="A280" s="43"/>
      <c r="B280" s="42"/>
      <c r="C280" s="44"/>
      <c r="D280" s="28"/>
      <c r="E280" s="62"/>
      <c r="F280" s="63"/>
    </row>
    <row r="281" spans="1:6" ht="13" x14ac:dyDescent="0.3">
      <c r="A281" s="43"/>
      <c r="B281" s="42"/>
      <c r="C281" s="44"/>
      <c r="D281" s="28"/>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EB5B9-D8FA-46C6-B06A-716D33D270BF}">
  <dimension ref="A1:F282"/>
  <sheetViews>
    <sheetView view="pageBreakPreview" zoomScaleNormal="100" zoomScaleSheetLayoutView="100" workbookViewId="0">
      <selection activeCell="M279" sqref="M279"/>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289</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264</v>
      </c>
      <c r="C86" s="41" t="s">
        <v>162</v>
      </c>
      <c r="D86" s="66">
        <v>1</v>
      </c>
      <c r="E86" s="67">
        <v>250000</v>
      </c>
      <c r="F86" s="68">
        <f>E86*D86</f>
        <v>250000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9500</v>
      </c>
      <c r="E163" s="54"/>
      <c r="F163" s="63"/>
    </row>
    <row r="164" spans="1:6" ht="25" x14ac:dyDescent="0.25">
      <c r="A164" s="43" t="s">
        <v>137</v>
      </c>
      <c r="B164" s="33" t="s">
        <v>164</v>
      </c>
      <c r="C164" s="34" t="s">
        <v>165</v>
      </c>
      <c r="D164" s="35">
        <v>2500</v>
      </c>
      <c r="E164" s="54"/>
      <c r="F164" s="63"/>
    </row>
    <row r="165" spans="1:6" ht="14.5" x14ac:dyDescent="0.25">
      <c r="A165" s="43" t="s">
        <v>138</v>
      </c>
      <c r="B165" s="38" t="s">
        <v>166</v>
      </c>
      <c r="C165" s="34" t="s">
        <v>165</v>
      </c>
      <c r="D165" s="44">
        <v>40</v>
      </c>
      <c r="E165" s="54"/>
      <c r="F165" s="63"/>
    </row>
    <row r="166" spans="1:6" ht="14.5" x14ac:dyDescent="0.25">
      <c r="A166" s="43" t="s">
        <v>139</v>
      </c>
      <c r="B166" s="33" t="s">
        <v>167</v>
      </c>
      <c r="C166" s="34" t="s">
        <v>168</v>
      </c>
      <c r="D166" s="28">
        <v>50</v>
      </c>
      <c r="E166" s="54"/>
      <c r="F166" s="63"/>
    </row>
    <row r="167" spans="1:6" x14ac:dyDescent="0.25">
      <c r="A167" s="43"/>
      <c r="B167" s="33"/>
      <c r="C167" s="34"/>
      <c r="D167" s="28"/>
      <c r="E167" s="54"/>
      <c r="F167" s="63"/>
    </row>
    <row r="168" spans="1:6" ht="13" x14ac:dyDescent="0.25">
      <c r="A168" s="43" t="s">
        <v>169</v>
      </c>
      <c r="B168" s="40" t="s">
        <v>170</v>
      </c>
      <c r="C168" s="35"/>
      <c r="D168" s="28"/>
      <c r="E168" s="54"/>
      <c r="F168" s="63"/>
    </row>
    <row r="169" spans="1:6" x14ac:dyDescent="0.25">
      <c r="A169" s="43"/>
      <c r="B169" s="33" t="s">
        <v>171</v>
      </c>
      <c r="C169" s="35"/>
      <c r="D169" s="28"/>
      <c r="E169" s="54"/>
      <c r="F169" s="63"/>
    </row>
    <row r="170" spans="1:6" ht="13" x14ac:dyDescent="0.25">
      <c r="A170" s="43"/>
      <c r="B170" s="40"/>
      <c r="C170" s="35"/>
      <c r="D170" s="28"/>
      <c r="E170" s="54"/>
      <c r="F170" s="63"/>
    </row>
    <row r="171" spans="1:6" ht="13" x14ac:dyDescent="0.25">
      <c r="A171" s="43" t="s">
        <v>172</v>
      </c>
      <c r="B171" s="40" t="s">
        <v>173</v>
      </c>
      <c r="C171" s="35"/>
      <c r="D171" s="28"/>
      <c r="E171" s="54"/>
      <c r="F171" s="63"/>
    </row>
    <row r="172" spans="1:6" x14ac:dyDescent="0.25">
      <c r="A172" s="43"/>
      <c r="B172" s="41" t="s">
        <v>174</v>
      </c>
      <c r="C172" s="41" t="s">
        <v>175</v>
      </c>
      <c r="D172" s="35">
        <v>37</v>
      </c>
      <c r="E172" s="54"/>
      <c r="F172" s="63"/>
    </row>
    <row r="173" spans="1:6" x14ac:dyDescent="0.25">
      <c r="A173" s="43"/>
      <c r="B173" s="41" t="s">
        <v>176</v>
      </c>
      <c r="C173" s="41" t="s">
        <v>175</v>
      </c>
      <c r="D173" s="35">
        <v>12</v>
      </c>
      <c r="E173" s="54"/>
      <c r="F173" s="63"/>
    </row>
    <row r="174" spans="1:6" x14ac:dyDescent="0.25">
      <c r="A174" s="43"/>
      <c r="B174" s="41" t="s">
        <v>177</v>
      </c>
      <c r="C174" s="41" t="s">
        <v>175</v>
      </c>
      <c r="D174" s="35">
        <v>38</v>
      </c>
      <c r="E174" s="54"/>
      <c r="F174" s="63"/>
    </row>
    <row r="175" spans="1:6" x14ac:dyDescent="0.25">
      <c r="A175" s="43"/>
      <c r="B175" s="41"/>
      <c r="C175" s="39"/>
      <c r="D175" s="28"/>
      <c r="E175" s="54"/>
      <c r="F175" s="63"/>
    </row>
    <row r="176" spans="1:6" ht="13" x14ac:dyDescent="0.3">
      <c r="A176" s="43" t="s">
        <v>178</v>
      </c>
      <c r="B176" s="42" t="s">
        <v>179</v>
      </c>
      <c r="C176" s="39"/>
      <c r="D176" s="28"/>
      <c r="E176" s="54"/>
      <c r="F176" s="63"/>
    </row>
    <row r="177" spans="1:6" x14ac:dyDescent="0.25">
      <c r="A177" s="43"/>
      <c r="B177" s="41" t="s">
        <v>180</v>
      </c>
      <c r="C177" s="41" t="s">
        <v>175</v>
      </c>
      <c r="D177" s="35">
        <v>19</v>
      </c>
      <c r="E177" s="54"/>
      <c r="F177" s="63"/>
    </row>
    <row r="178" spans="1:6" x14ac:dyDescent="0.25">
      <c r="A178" s="43"/>
      <c r="B178" s="41" t="s">
        <v>181</v>
      </c>
      <c r="C178" s="41" t="s">
        <v>175</v>
      </c>
      <c r="D178" s="35">
        <v>12</v>
      </c>
      <c r="E178" s="54"/>
      <c r="F178" s="63"/>
    </row>
    <row r="179" spans="1:6" x14ac:dyDescent="0.25">
      <c r="A179" s="43"/>
      <c r="B179" s="41"/>
      <c r="C179" s="41"/>
      <c r="D179" s="35"/>
      <c r="E179" s="54"/>
      <c r="F179" s="63"/>
    </row>
    <row r="180" spans="1:6" ht="13" x14ac:dyDescent="0.25">
      <c r="A180" s="43" t="s">
        <v>182</v>
      </c>
      <c r="B180" s="40" t="s">
        <v>183</v>
      </c>
      <c r="C180" s="35"/>
      <c r="D180" s="28"/>
      <c r="E180" s="54"/>
      <c r="F180" s="63"/>
    </row>
    <row r="181" spans="1:6" x14ac:dyDescent="0.25">
      <c r="A181" s="43"/>
      <c r="B181" s="41" t="s">
        <v>184</v>
      </c>
      <c r="C181" s="41" t="s">
        <v>175</v>
      </c>
      <c r="D181" s="35">
        <v>62</v>
      </c>
      <c r="E181" s="54"/>
      <c r="F181" s="63"/>
    </row>
    <row r="182" spans="1:6" x14ac:dyDescent="0.25">
      <c r="A182" s="43"/>
      <c r="B182" s="41"/>
      <c r="C182" s="39"/>
      <c r="D182" s="28"/>
      <c r="E182" s="54"/>
      <c r="F182" s="63"/>
    </row>
    <row r="183" spans="1:6" ht="13" x14ac:dyDescent="0.25">
      <c r="A183" s="43" t="s">
        <v>185</v>
      </c>
      <c r="B183" s="40" t="s">
        <v>186</v>
      </c>
      <c r="C183" s="35"/>
      <c r="D183" s="28"/>
      <c r="E183" s="54"/>
      <c r="F183" s="63"/>
    </row>
    <row r="184" spans="1:6" x14ac:dyDescent="0.25">
      <c r="A184" s="43"/>
      <c r="B184" s="41" t="s">
        <v>187</v>
      </c>
      <c r="C184" s="41" t="s">
        <v>175</v>
      </c>
      <c r="D184" s="39">
        <v>42</v>
      </c>
      <c r="E184" s="54"/>
      <c r="F184" s="63"/>
    </row>
    <row r="185" spans="1:6" x14ac:dyDescent="0.25">
      <c r="A185" s="43"/>
      <c r="B185" s="41" t="s">
        <v>188</v>
      </c>
      <c r="C185" s="41" t="s">
        <v>175</v>
      </c>
      <c r="D185" s="39">
        <v>24</v>
      </c>
      <c r="E185" s="54"/>
      <c r="F185" s="63"/>
    </row>
    <row r="186" spans="1:6" x14ac:dyDescent="0.25">
      <c r="A186" s="43"/>
      <c r="B186" s="41" t="s">
        <v>189</v>
      </c>
      <c r="C186" s="41" t="s">
        <v>175</v>
      </c>
      <c r="D186" s="39">
        <v>50</v>
      </c>
      <c r="E186" s="54"/>
      <c r="F186" s="63"/>
    </row>
    <row r="187" spans="1:6" x14ac:dyDescent="0.25">
      <c r="A187" s="43"/>
      <c r="B187" s="41" t="s">
        <v>190</v>
      </c>
      <c r="C187" s="41" t="s">
        <v>175</v>
      </c>
      <c r="D187" s="39">
        <v>24</v>
      </c>
      <c r="E187" s="54"/>
      <c r="F187" s="63"/>
    </row>
    <row r="188" spans="1:6" x14ac:dyDescent="0.25">
      <c r="A188" s="43"/>
      <c r="B188" s="41"/>
      <c r="C188" s="39"/>
      <c r="D188" s="28"/>
      <c r="E188" s="54"/>
      <c r="F188" s="63"/>
    </row>
    <row r="189" spans="1:6" x14ac:dyDescent="0.25">
      <c r="A189" s="43"/>
      <c r="B189" s="41"/>
      <c r="C189" s="39"/>
      <c r="D189" s="28"/>
      <c r="E189" s="54"/>
      <c r="F189" s="63"/>
    </row>
    <row r="190" spans="1:6" ht="13" x14ac:dyDescent="0.25">
      <c r="A190" s="43" t="s">
        <v>191</v>
      </c>
      <c r="B190" s="40" t="s">
        <v>192</v>
      </c>
      <c r="C190" s="35"/>
      <c r="D190" s="28"/>
      <c r="E190" s="54"/>
      <c r="F190" s="63"/>
    </row>
    <row r="191" spans="1:6" x14ac:dyDescent="0.25">
      <c r="A191" s="43"/>
      <c r="B191" s="41" t="s">
        <v>193</v>
      </c>
      <c r="C191" s="41" t="s">
        <v>175</v>
      </c>
      <c r="D191" s="35">
        <v>8</v>
      </c>
      <c r="E191" s="54"/>
      <c r="F191" s="63"/>
    </row>
    <row r="192" spans="1:6" x14ac:dyDescent="0.25">
      <c r="A192" s="43"/>
      <c r="B192" s="41" t="s">
        <v>194</v>
      </c>
      <c r="C192" s="41" t="s">
        <v>175</v>
      </c>
      <c r="D192" s="35">
        <v>12</v>
      </c>
      <c r="E192" s="54"/>
      <c r="F192" s="63"/>
    </row>
    <row r="193" spans="1:6" x14ac:dyDescent="0.25">
      <c r="A193" s="43"/>
      <c r="B193" s="41" t="s">
        <v>195</v>
      </c>
      <c r="C193" s="41" t="s">
        <v>175</v>
      </c>
      <c r="D193" s="35">
        <v>12</v>
      </c>
      <c r="E193" s="54"/>
      <c r="F193" s="63"/>
    </row>
    <row r="194" spans="1:6" x14ac:dyDescent="0.25">
      <c r="A194" s="43"/>
      <c r="B194" s="41"/>
      <c r="C194" s="41"/>
      <c r="D194" s="35"/>
      <c r="E194" s="54"/>
      <c r="F194" s="63"/>
    </row>
    <row r="195" spans="1:6" x14ac:dyDescent="0.25">
      <c r="A195" s="43"/>
      <c r="B195" s="41" t="s">
        <v>196</v>
      </c>
      <c r="C195" s="41" t="s">
        <v>175</v>
      </c>
      <c r="D195" s="35">
        <v>37</v>
      </c>
      <c r="E195" s="54"/>
      <c r="F195" s="63"/>
    </row>
    <row r="196" spans="1:6" x14ac:dyDescent="0.25">
      <c r="A196" s="43"/>
      <c r="B196" s="41" t="s">
        <v>197</v>
      </c>
      <c r="C196" s="41" t="s">
        <v>175</v>
      </c>
      <c r="D196" s="35">
        <v>2</v>
      </c>
      <c r="E196" s="54"/>
      <c r="F196" s="63"/>
    </row>
    <row r="197" spans="1:6" x14ac:dyDescent="0.25">
      <c r="A197" s="43"/>
      <c r="B197" s="41" t="s">
        <v>198</v>
      </c>
      <c r="C197" s="41" t="s">
        <v>175</v>
      </c>
      <c r="D197" s="39">
        <v>1</v>
      </c>
      <c r="E197" s="54"/>
      <c r="F197" s="63"/>
    </row>
    <row r="198" spans="1:6" x14ac:dyDescent="0.25">
      <c r="A198" s="43"/>
      <c r="B198" s="41" t="s">
        <v>199</v>
      </c>
      <c r="C198" s="41" t="s">
        <v>175</v>
      </c>
      <c r="D198" s="39">
        <v>2</v>
      </c>
      <c r="E198" s="54"/>
      <c r="F198" s="63"/>
    </row>
    <row r="199" spans="1:6" x14ac:dyDescent="0.25">
      <c r="A199" s="43"/>
      <c r="B199" s="41" t="s">
        <v>200</v>
      </c>
      <c r="C199" s="41" t="s">
        <v>175</v>
      </c>
      <c r="D199" s="39">
        <v>1</v>
      </c>
      <c r="E199" s="54"/>
      <c r="F199" s="63"/>
    </row>
    <row r="200" spans="1:6" x14ac:dyDescent="0.25">
      <c r="A200" s="43"/>
      <c r="B200" s="41"/>
      <c r="C200" s="39"/>
      <c r="D200" s="39"/>
      <c r="E200" s="54"/>
      <c r="F200" s="63"/>
    </row>
    <row r="201" spans="1:6" x14ac:dyDescent="0.25">
      <c r="A201" s="43"/>
      <c r="B201" s="41" t="s">
        <v>201</v>
      </c>
      <c r="C201" s="41" t="s">
        <v>175</v>
      </c>
      <c r="D201" s="39">
        <v>37</v>
      </c>
      <c r="E201" s="54"/>
      <c r="F201" s="63"/>
    </row>
    <row r="202" spans="1:6" x14ac:dyDescent="0.25">
      <c r="A202" s="43"/>
      <c r="B202" s="41" t="s">
        <v>202</v>
      </c>
      <c r="C202" s="41" t="s">
        <v>175</v>
      </c>
      <c r="D202" s="39">
        <v>2</v>
      </c>
      <c r="E202" s="54"/>
      <c r="F202" s="63"/>
    </row>
    <row r="203" spans="1:6" x14ac:dyDescent="0.25">
      <c r="A203" s="43"/>
      <c r="B203" s="41"/>
      <c r="C203" s="41"/>
      <c r="D203" s="39"/>
      <c r="E203" s="54"/>
      <c r="F203" s="63"/>
    </row>
    <row r="204" spans="1:6" x14ac:dyDescent="0.25">
      <c r="A204" s="43"/>
      <c r="B204" s="41" t="s">
        <v>203</v>
      </c>
      <c r="C204" s="41" t="s">
        <v>175</v>
      </c>
      <c r="D204" s="39">
        <v>20</v>
      </c>
      <c r="E204" s="54"/>
      <c r="F204" s="63"/>
    </row>
    <row r="205" spans="1:6" x14ac:dyDescent="0.25">
      <c r="A205" s="43"/>
      <c r="B205" s="41" t="s">
        <v>204</v>
      </c>
      <c r="C205" s="41" t="s">
        <v>175</v>
      </c>
      <c r="D205" s="39">
        <v>2</v>
      </c>
      <c r="E205" s="54"/>
      <c r="F205" s="63"/>
    </row>
    <row r="206" spans="1:6" x14ac:dyDescent="0.25">
      <c r="A206" s="43"/>
      <c r="B206" s="41"/>
      <c r="C206" s="41"/>
      <c r="D206" s="39"/>
      <c r="E206" s="54"/>
      <c r="F206" s="63"/>
    </row>
    <row r="207" spans="1:6" x14ac:dyDescent="0.25">
      <c r="A207" s="43"/>
      <c r="B207" s="41" t="s">
        <v>205</v>
      </c>
      <c r="C207" s="41" t="s">
        <v>175</v>
      </c>
      <c r="D207" s="39">
        <v>35</v>
      </c>
      <c r="E207" s="54"/>
      <c r="F207" s="63"/>
    </row>
    <row r="208" spans="1:6" x14ac:dyDescent="0.25">
      <c r="A208" s="43"/>
      <c r="B208" s="41" t="s">
        <v>206</v>
      </c>
      <c r="C208" s="41" t="s">
        <v>175</v>
      </c>
      <c r="D208" s="39">
        <v>2</v>
      </c>
      <c r="E208" s="54"/>
      <c r="F208" s="63"/>
    </row>
    <row r="209" spans="1:6" x14ac:dyDescent="0.25">
      <c r="A209" s="43"/>
      <c r="B209" s="41" t="s">
        <v>207</v>
      </c>
      <c r="C209" s="41" t="s">
        <v>175</v>
      </c>
      <c r="D209" s="39">
        <v>35</v>
      </c>
      <c r="E209" s="54"/>
      <c r="F209" s="63"/>
    </row>
    <row r="210" spans="1:6" x14ac:dyDescent="0.25">
      <c r="A210" s="43"/>
      <c r="B210" s="41" t="s">
        <v>208</v>
      </c>
      <c r="C210" s="41" t="s">
        <v>175</v>
      </c>
      <c r="D210" s="39">
        <v>2</v>
      </c>
      <c r="E210" s="54"/>
      <c r="F210" s="63"/>
    </row>
    <row r="211" spans="1:6" x14ac:dyDescent="0.25">
      <c r="A211" s="43"/>
      <c r="B211" s="41" t="s">
        <v>209</v>
      </c>
      <c r="C211" s="41" t="s">
        <v>175</v>
      </c>
      <c r="D211" s="39">
        <v>35</v>
      </c>
      <c r="E211" s="54"/>
      <c r="F211" s="63"/>
    </row>
    <row r="212" spans="1:6" x14ac:dyDescent="0.25">
      <c r="A212" s="43"/>
      <c r="B212" s="41"/>
      <c r="C212" s="41"/>
      <c r="D212" s="39"/>
      <c r="E212" s="54"/>
      <c r="F212" s="63"/>
    </row>
    <row r="213" spans="1:6" x14ac:dyDescent="0.25">
      <c r="A213" s="43"/>
      <c r="B213" s="41" t="s">
        <v>210</v>
      </c>
      <c r="C213" s="41" t="s">
        <v>175</v>
      </c>
      <c r="D213" s="39">
        <v>1</v>
      </c>
      <c r="E213" s="54"/>
      <c r="F213" s="63"/>
    </row>
    <row r="214" spans="1:6" x14ac:dyDescent="0.25">
      <c r="A214" s="43"/>
      <c r="B214" s="41" t="s">
        <v>211</v>
      </c>
      <c r="C214" s="41" t="s">
        <v>175</v>
      </c>
      <c r="D214" s="39">
        <v>1</v>
      </c>
      <c r="E214" s="54"/>
      <c r="F214" s="63"/>
    </row>
    <row r="215" spans="1:6" x14ac:dyDescent="0.25">
      <c r="A215" s="43"/>
      <c r="B215" s="41" t="s">
        <v>212</v>
      </c>
      <c r="C215" s="41" t="s">
        <v>175</v>
      </c>
      <c r="D215" s="39">
        <v>1</v>
      </c>
      <c r="E215" s="54"/>
      <c r="F215" s="63"/>
    </row>
    <row r="216" spans="1:6" x14ac:dyDescent="0.25">
      <c r="A216" s="43"/>
      <c r="B216" s="41"/>
      <c r="C216" s="41"/>
      <c r="D216" s="39"/>
      <c r="E216" s="54"/>
      <c r="F216" s="63"/>
    </row>
    <row r="217" spans="1:6" x14ac:dyDescent="0.25">
      <c r="A217" s="43"/>
      <c r="B217" s="41" t="s">
        <v>213</v>
      </c>
      <c r="C217" s="41" t="s">
        <v>175</v>
      </c>
      <c r="D217" s="39">
        <v>12</v>
      </c>
      <c r="E217" s="54"/>
      <c r="F217" s="63"/>
    </row>
    <row r="218" spans="1:6" x14ac:dyDescent="0.25">
      <c r="A218" s="43"/>
      <c r="B218" s="41"/>
      <c r="C218" s="41"/>
      <c r="D218" s="39"/>
      <c r="E218" s="54"/>
      <c r="F218" s="63"/>
    </row>
    <row r="219" spans="1:6" x14ac:dyDescent="0.25">
      <c r="A219" s="43"/>
      <c r="B219" s="41" t="s">
        <v>214</v>
      </c>
      <c r="C219" s="41" t="s">
        <v>175</v>
      </c>
      <c r="D219" s="39">
        <v>1</v>
      </c>
      <c r="E219" s="54"/>
      <c r="F219" s="63"/>
    </row>
    <row r="220" spans="1:6" x14ac:dyDescent="0.25">
      <c r="A220" s="43"/>
      <c r="B220" s="41" t="s">
        <v>215</v>
      </c>
      <c r="C220" s="41" t="s">
        <v>175</v>
      </c>
      <c r="D220" s="39">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39"/>
      <c r="D229" s="28"/>
      <c r="E229" s="54"/>
      <c r="F229" s="63"/>
    </row>
    <row r="230" spans="1:6" ht="25" x14ac:dyDescent="0.25">
      <c r="A230" s="43"/>
      <c r="B230" s="38" t="s">
        <v>218</v>
      </c>
      <c r="C230" s="44" t="s">
        <v>134</v>
      </c>
      <c r="D230" s="44">
        <v>400000</v>
      </c>
      <c r="E230" s="54"/>
      <c r="F230" s="63"/>
    </row>
    <row r="231" spans="1:6" x14ac:dyDescent="0.25">
      <c r="A231" s="43"/>
      <c r="B231" s="41" t="s">
        <v>219</v>
      </c>
      <c r="C231" s="44" t="s">
        <v>134</v>
      </c>
      <c r="D231" s="44">
        <v>5500</v>
      </c>
      <c r="E231" s="54"/>
      <c r="F231" s="63"/>
    </row>
    <row r="232" spans="1:6" x14ac:dyDescent="0.25">
      <c r="A232" s="43"/>
      <c r="B232" s="41"/>
      <c r="C232" s="44"/>
      <c r="D232" s="28"/>
      <c r="E232" s="54"/>
      <c r="F232" s="63"/>
    </row>
    <row r="233" spans="1:6" ht="13" x14ac:dyDescent="0.25">
      <c r="A233" s="43" t="s">
        <v>220</v>
      </c>
      <c r="B233" s="40" t="s">
        <v>221</v>
      </c>
      <c r="C233" s="35"/>
      <c r="D233" s="28"/>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8"/>
      <c r="E239" s="54"/>
      <c r="F239" s="63"/>
    </row>
    <row r="240" spans="1:6" ht="13" x14ac:dyDescent="0.25">
      <c r="A240" s="43" t="s">
        <v>227</v>
      </c>
      <c r="B240" s="40" t="s">
        <v>228</v>
      </c>
      <c r="C240" s="35"/>
      <c r="D240" s="28"/>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8"/>
      <c r="E259" s="54"/>
      <c r="F259" s="63"/>
    </row>
    <row r="260" spans="1:6" x14ac:dyDescent="0.25">
      <c r="A260" s="43"/>
      <c r="B260" s="41" t="s">
        <v>243</v>
      </c>
      <c r="C260" s="44" t="s">
        <v>134</v>
      </c>
      <c r="D260" s="44">
        <v>2500</v>
      </c>
      <c r="E260" s="54"/>
      <c r="F260" s="63"/>
    </row>
    <row r="261" spans="1:6" x14ac:dyDescent="0.25">
      <c r="A261" s="43"/>
      <c r="B261" s="41" t="s">
        <v>244</v>
      </c>
      <c r="C261" s="44" t="s">
        <v>134</v>
      </c>
      <c r="D261" s="44">
        <v>1500</v>
      </c>
      <c r="E261" s="54"/>
      <c r="F261" s="63"/>
    </row>
    <row r="262" spans="1:6" x14ac:dyDescent="0.25">
      <c r="A262" s="43"/>
      <c r="B262" s="41" t="s">
        <v>245</v>
      </c>
      <c r="C262" s="44" t="s">
        <v>134</v>
      </c>
      <c r="D262" s="44">
        <v>1800</v>
      </c>
      <c r="E262" s="54"/>
      <c r="F262" s="63"/>
    </row>
    <row r="263" spans="1:6" x14ac:dyDescent="0.25">
      <c r="A263" s="43"/>
      <c r="B263" s="41" t="s">
        <v>246</v>
      </c>
      <c r="C263" s="44" t="s">
        <v>134</v>
      </c>
      <c r="D263" s="44">
        <v>2000</v>
      </c>
      <c r="E263" s="54"/>
      <c r="F263" s="63"/>
    </row>
    <row r="264" spans="1:6" x14ac:dyDescent="0.25">
      <c r="A264" s="43"/>
      <c r="B264" s="41" t="s">
        <v>247</v>
      </c>
      <c r="C264" s="44" t="s">
        <v>134</v>
      </c>
      <c r="D264" s="44">
        <v>1500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8"/>
      <c r="E267" s="54"/>
      <c r="F267" s="63"/>
    </row>
    <row r="268" spans="1:6" ht="13" x14ac:dyDescent="0.25">
      <c r="A268" s="43" t="s">
        <v>248</v>
      </c>
      <c r="B268" s="40" t="s">
        <v>249</v>
      </c>
      <c r="C268" s="35"/>
      <c r="D268" s="28"/>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200000</v>
      </c>
      <c r="F274" s="63">
        <f>E274*D274</f>
        <v>200000</v>
      </c>
    </row>
    <row r="275" spans="1:6" x14ac:dyDescent="0.25">
      <c r="A275" s="43"/>
      <c r="B275" s="33" t="s">
        <v>287</v>
      </c>
      <c r="C275" s="44" t="s">
        <v>162</v>
      </c>
      <c r="D275" s="43">
        <v>1</v>
      </c>
      <c r="E275" s="54">
        <v>95000</v>
      </c>
      <c r="F275" s="63">
        <f>E275*D275</f>
        <v>95000</v>
      </c>
    </row>
    <row r="276" spans="1:6" ht="13" x14ac:dyDescent="0.3">
      <c r="A276" s="43"/>
      <c r="B276" s="42"/>
      <c r="C276" s="44"/>
      <c r="D276" s="28"/>
      <c r="E276" s="54" t="s">
        <v>7</v>
      </c>
      <c r="F276" s="63"/>
    </row>
    <row r="277" spans="1:6" ht="13" x14ac:dyDescent="0.3">
      <c r="A277" s="43"/>
      <c r="B277" s="42"/>
      <c r="C277" s="44"/>
      <c r="D277" s="28"/>
      <c r="E277" s="54"/>
      <c r="F277" s="63"/>
    </row>
    <row r="278" spans="1:6" ht="13" x14ac:dyDescent="0.3">
      <c r="A278" s="43"/>
      <c r="B278" s="42"/>
      <c r="C278" s="44"/>
      <c r="D278" s="28"/>
      <c r="E278" s="54"/>
      <c r="F278" s="63"/>
    </row>
    <row r="279" spans="1:6" ht="13" x14ac:dyDescent="0.3">
      <c r="A279" s="43"/>
      <c r="B279" s="42"/>
      <c r="C279" s="44"/>
      <c r="D279" s="28"/>
      <c r="E279" s="54"/>
      <c r="F279" s="63"/>
    </row>
    <row r="280" spans="1:6" ht="13" x14ac:dyDescent="0.3">
      <c r="A280" s="43"/>
      <c r="B280" s="42"/>
      <c r="C280" s="44"/>
      <c r="D280" s="28"/>
      <c r="E280" s="62"/>
      <c r="F280" s="63"/>
    </row>
    <row r="281" spans="1:6" ht="13" x14ac:dyDescent="0.3">
      <c r="A281" s="43"/>
      <c r="B281" s="42"/>
      <c r="C281" s="44"/>
      <c r="D281" s="28"/>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98C5B-727D-44A3-B547-66F45B5E4B51}">
  <dimension ref="A1:F282"/>
  <sheetViews>
    <sheetView view="pageBreakPreview" zoomScaleNormal="100" zoomScaleSheetLayoutView="100" workbookViewId="0">
      <selection activeCell="K269" sqref="K269"/>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290</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75"/>
      <c r="C86" s="76"/>
      <c r="D86" s="76"/>
      <c r="E86" s="67"/>
      <c r="F86" s="68"/>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10005</v>
      </c>
      <c r="E163" s="54"/>
      <c r="F163" s="63"/>
    </row>
    <row r="164" spans="1:6" ht="25" x14ac:dyDescent="0.25">
      <c r="A164" s="43" t="s">
        <v>137</v>
      </c>
      <c r="B164" s="33" t="s">
        <v>164</v>
      </c>
      <c r="C164" s="34" t="s">
        <v>165</v>
      </c>
      <c r="D164" s="35">
        <v>2850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39"/>
      <c r="D229" s="29"/>
      <c r="E229" s="54"/>
      <c r="F229" s="63"/>
    </row>
    <row r="230" spans="1:6" ht="25" x14ac:dyDescent="0.25">
      <c r="A230" s="43"/>
      <c r="B230" s="38" t="s">
        <v>218</v>
      </c>
      <c r="C230" s="44" t="s">
        <v>134</v>
      </c>
      <c r="D230" s="44">
        <v>405200</v>
      </c>
      <c r="E230" s="54"/>
      <c r="F230" s="63"/>
    </row>
    <row r="231" spans="1:6" x14ac:dyDescent="0.25">
      <c r="A231" s="43"/>
      <c r="B231" s="41" t="s">
        <v>219</v>
      </c>
      <c r="C231" s="44" t="s">
        <v>134</v>
      </c>
      <c r="D231" s="44">
        <v>5800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2700</v>
      </c>
      <c r="E260" s="54"/>
      <c r="F260" s="63"/>
    </row>
    <row r="261" spans="1:6" x14ac:dyDescent="0.25">
      <c r="A261" s="43"/>
      <c r="B261" s="41" t="s">
        <v>244</v>
      </c>
      <c r="C261" s="44" t="s">
        <v>134</v>
      </c>
      <c r="D261" s="44">
        <v>1900</v>
      </c>
      <c r="E261" s="54"/>
      <c r="F261" s="63"/>
    </row>
    <row r="262" spans="1:6" x14ac:dyDescent="0.25">
      <c r="A262" s="43"/>
      <c r="B262" s="41" t="s">
        <v>245</v>
      </c>
      <c r="C262" s="44" t="s">
        <v>134</v>
      </c>
      <c r="D262" s="44">
        <v>2200</v>
      </c>
      <c r="E262" s="54"/>
      <c r="F262" s="63"/>
    </row>
    <row r="263" spans="1:6" x14ac:dyDescent="0.25">
      <c r="A263" s="43"/>
      <c r="B263" s="41" t="s">
        <v>246</v>
      </c>
      <c r="C263" s="44" t="s">
        <v>134</v>
      </c>
      <c r="D263" s="44">
        <v>2700</v>
      </c>
      <c r="E263" s="54"/>
      <c r="F263" s="63"/>
    </row>
    <row r="264" spans="1:6" x14ac:dyDescent="0.25">
      <c r="A264" s="43"/>
      <c r="B264" s="41" t="s">
        <v>247</v>
      </c>
      <c r="C264" s="44" t="s">
        <v>134</v>
      </c>
      <c r="D264" s="44">
        <v>2000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205500</v>
      </c>
      <c r="F274" s="63">
        <f>E274*D274</f>
        <v>205500</v>
      </c>
    </row>
    <row r="275" spans="1:6" x14ac:dyDescent="0.25">
      <c r="A275" s="43"/>
      <c r="B275" s="33" t="s">
        <v>287</v>
      </c>
      <c r="C275" s="44" t="s">
        <v>162</v>
      </c>
      <c r="D275" s="43">
        <v>1</v>
      </c>
      <c r="E275" s="54">
        <v>106500</v>
      </c>
      <c r="F275" s="63">
        <f>E275*D275</f>
        <v>106500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f>SUM(F227:F281)</f>
        <v>312000</v>
      </c>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6FD3-252D-4D02-87B9-1E0FEC20731B}">
  <dimension ref="A1:F282"/>
  <sheetViews>
    <sheetView view="pageBreakPreview" zoomScaleNormal="100" zoomScaleSheetLayoutView="100" workbookViewId="0">
      <selection activeCell="G280" sqref="G280"/>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291</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75"/>
      <c r="C86" s="76"/>
      <c r="D86" s="76"/>
      <c r="E86" s="67"/>
      <c r="F86" s="68"/>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10150</v>
      </c>
      <c r="E163" s="54"/>
      <c r="F163" s="63"/>
    </row>
    <row r="164" spans="1:6" ht="25" x14ac:dyDescent="0.25">
      <c r="A164" s="43" t="s">
        <v>137</v>
      </c>
      <c r="B164" s="33" t="s">
        <v>164</v>
      </c>
      <c r="C164" s="34" t="s">
        <v>165</v>
      </c>
      <c r="D164" s="35">
        <v>2550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39"/>
      <c r="D229" s="29"/>
      <c r="E229" s="54"/>
      <c r="F229" s="63"/>
    </row>
    <row r="230" spans="1:6" ht="25" x14ac:dyDescent="0.25">
      <c r="A230" s="43"/>
      <c r="B230" s="38" t="s">
        <v>218</v>
      </c>
      <c r="C230" s="44" t="s">
        <v>134</v>
      </c>
      <c r="D230" s="44">
        <v>415500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2650</v>
      </c>
      <c r="E260" s="54"/>
      <c r="F260" s="63"/>
    </row>
    <row r="261" spans="1:6" x14ac:dyDescent="0.25">
      <c r="A261" s="43"/>
      <c r="B261" s="41" t="s">
        <v>244</v>
      </c>
      <c r="C261" s="44" t="s">
        <v>134</v>
      </c>
      <c r="D261" s="44">
        <v>1880</v>
      </c>
      <c r="E261" s="54"/>
      <c r="F261" s="63"/>
    </row>
    <row r="262" spans="1:6" x14ac:dyDescent="0.25">
      <c r="A262" s="43"/>
      <c r="B262" s="41" t="s">
        <v>245</v>
      </c>
      <c r="C262" s="44" t="s">
        <v>134</v>
      </c>
      <c r="D262" s="44">
        <v>2050</v>
      </c>
      <c r="E262" s="54"/>
      <c r="F262" s="63"/>
    </row>
    <row r="263" spans="1:6" x14ac:dyDescent="0.25">
      <c r="A263" s="43"/>
      <c r="B263" s="41" t="s">
        <v>246</v>
      </c>
      <c r="C263" s="44" t="s">
        <v>134</v>
      </c>
      <c r="D263" s="44">
        <v>2650</v>
      </c>
      <c r="E263" s="54"/>
      <c r="F263" s="63"/>
    </row>
    <row r="264" spans="1:6" x14ac:dyDescent="0.25">
      <c r="A264" s="43"/>
      <c r="B264" s="41" t="s">
        <v>247</v>
      </c>
      <c r="C264" s="44" t="s">
        <v>134</v>
      </c>
      <c r="D264" s="44">
        <v>1890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201100</v>
      </c>
      <c r="F274" s="63">
        <f>E274*D274</f>
        <v>201100</v>
      </c>
    </row>
    <row r="275" spans="1:6" x14ac:dyDescent="0.25">
      <c r="A275" s="43"/>
      <c r="B275" s="33" t="s">
        <v>287</v>
      </c>
      <c r="C275" s="44" t="s">
        <v>162</v>
      </c>
      <c r="D275" s="43">
        <v>1</v>
      </c>
      <c r="E275" s="54">
        <v>101500</v>
      </c>
      <c r="F275" s="63">
        <f>E275*D275</f>
        <v>101500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A58EC-7C22-405D-80D4-D34ED23DE736}">
  <dimension ref="A1:F282"/>
  <sheetViews>
    <sheetView view="pageBreakPreview" zoomScaleNormal="100" zoomScaleSheetLayoutView="100" workbookViewId="0">
      <selection activeCell="J275" sqref="J275"/>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295</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33" t="s">
        <v>292</v>
      </c>
      <c r="C86" s="41" t="s">
        <v>162</v>
      </c>
      <c r="D86" s="43">
        <v>1</v>
      </c>
      <c r="E86" s="36">
        <v>150000</v>
      </c>
      <c r="F86" s="37">
        <f>E86*D86</f>
        <v>150000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10150</v>
      </c>
      <c r="E163" s="54"/>
      <c r="F163" s="63"/>
    </row>
    <row r="164" spans="1:6" ht="25" x14ac:dyDescent="0.25">
      <c r="A164" s="43" t="s">
        <v>137</v>
      </c>
      <c r="B164" s="33" t="s">
        <v>164</v>
      </c>
      <c r="C164" s="34" t="s">
        <v>165</v>
      </c>
      <c r="D164" s="35">
        <v>2550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415500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2650</v>
      </c>
      <c r="E260" s="54"/>
      <c r="F260" s="63"/>
    </row>
    <row r="261" spans="1:6" x14ac:dyDescent="0.25">
      <c r="A261" s="43"/>
      <c r="B261" s="41" t="s">
        <v>244</v>
      </c>
      <c r="C261" s="44" t="s">
        <v>134</v>
      </c>
      <c r="D261" s="44">
        <v>1880</v>
      </c>
      <c r="E261" s="54"/>
      <c r="F261" s="63"/>
    </row>
    <row r="262" spans="1:6" x14ac:dyDescent="0.25">
      <c r="A262" s="43"/>
      <c r="B262" s="41" t="s">
        <v>245</v>
      </c>
      <c r="C262" s="44" t="s">
        <v>134</v>
      </c>
      <c r="D262" s="44">
        <v>2050</v>
      </c>
      <c r="E262" s="54"/>
      <c r="F262" s="63"/>
    </row>
    <row r="263" spans="1:6" x14ac:dyDescent="0.25">
      <c r="A263" s="43"/>
      <c r="B263" s="41" t="s">
        <v>246</v>
      </c>
      <c r="C263" s="44" t="s">
        <v>134</v>
      </c>
      <c r="D263" s="44">
        <v>2650</v>
      </c>
      <c r="E263" s="54"/>
      <c r="F263" s="63"/>
    </row>
    <row r="264" spans="1:6" x14ac:dyDescent="0.25">
      <c r="A264" s="43"/>
      <c r="B264" s="41" t="s">
        <v>247</v>
      </c>
      <c r="C264" s="44" t="s">
        <v>134</v>
      </c>
      <c r="D264" s="44">
        <v>1890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201100</v>
      </c>
      <c r="F274" s="63">
        <f>E274*D274</f>
        <v>201100</v>
      </c>
    </row>
    <row r="275" spans="1:6" x14ac:dyDescent="0.25">
      <c r="A275" s="43"/>
      <c r="B275" s="33" t="s">
        <v>287</v>
      </c>
      <c r="C275" s="44" t="s">
        <v>162</v>
      </c>
      <c r="D275" s="43">
        <v>1</v>
      </c>
      <c r="E275" s="54">
        <v>101500</v>
      </c>
      <c r="F275" s="63">
        <f>E275*D275</f>
        <v>101500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B2D55-0F8B-4A96-8976-B6A4CB1D9286}">
  <dimension ref="A1:F282"/>
  <sheetViews>
    <sheetView view="pageBreakPreview" zoomScaleNormal="100" zoomScaleSheetLayoutView="100" workbookViewId="0">
      <selection activeCell="H273" sqref="H273"/>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294</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297</v>
      </c>
      <c r="C86" s="41" t="s">
        <v>162</v>
      </c>
      <c r="D86" s="66">
        <v>1</v>
      </c>
      <c r="E86" s="67">
        <v>325000</v>
      </c>
      <c r="F86" s="68">
        <f>E86*D86</f>
        <v>325000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10150</v>
      </c>
      <c r="E163" s="54"/>
      <c r="F163" s="63"/>
    </row>
    <row r="164" spans="1:6" ht="25" x14ac:dyDescent="0.25">
      <c r="A164" s="43" t="s">
        <v>137</v>
      </c>
      <c r="B164" s="33" t="s">
        <v>164</v>
      </c>
      <c r="C164" s="34" t="s">
        <v>165</v>
      </c>
      <c r="D164" s="35">
        <v>2550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350000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2500</v>
      </c>
      <c r="E260" s="54"/>
      <c r="F260" s="63"/>
    </row>
    <row r="261" spans="1:6" x14ac:dyDescent="0.25">
      <c r="A261" s="43"/>
      <c r="B261" s="41" t="s">
        <v>244</v>
      </c>
      <c r="C261" s="44" t="s">
        <v>134</v>
      </c>
      <c r="D261" s="44">
        <v>1500</v>
      </c>
      <c r="E261" s="54"/>
      <c r="F261" s="63"/>
    </row>
    <row r="262" spans="1:6" x14ac:dyDescent="0.25">
      <c r="A262" s="43"/>
      <c r="B262" s="41" t="s">
        <v>245</v>
      </c>
      <c r="C262" s="44" t="s">
        <v>134</v>
      </c>
      <c r="D262" s="44">
        <v>2000</v>
      </c>
      <c r="E262" s="54"/>
      <c r="F262" s="63"/>
    </row>
    <row r="263" spans="1:6" x14ac:dyDescent="0.25">
      <c r="A263" s="43"/>
      <c r="B263" s="41" t="s">
        <v>246</v>
      </c>
      <c r="C263" s="44" t="s">
        <v>134</v>
      </c>
      <c r="D263" s="44">
        <v>2050</v>
      </c>
      <c r="E263" s="54"/>
      <c r="F263" s="63"/>
    </row>
    <row r="264" spans="1:6" x14ac:dyDescent="0.25">
      <c r="A264" s="43"/>
      <c r="B264" s="41" t="s">
        <v>247</v>
      </c>
      <c r="C264" s="44" t="s">
        <v>134</v>
      </c>
      <c r="D264" s="44">
        <v>1800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201100</v>
      </c>
      <c r="F274" s="63">
        <f>E274*D274</f>
        <v>201100</v>
      </c>
    </row>
    <row r="275" spans="1:6" x14ac:dyDescent="0.25">
      <c r="A275" s="43"/>
      <c r="B275" s="33" t="s">
        <v>287</v>
      </c>
      <c r="C275" s="44" t="s">
        <v>162</v>
      </c>
      <c r="D275" s="43">
        <v>1</v>
      </c>
      <c r="E275" s="54">
        <v>101500</v>
      </c>
      <c r="F275" s="63">
        <f>E275*D275</f>
        <v>101500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380C3-D7D6-4C5F-BC43-D4E818E45925}">
  <dimension ref="A1:F282"/>
  <sheetViews>
    <sheetView view="pageBreakPreview" zoomScaleNormal="100" zoomScaleSheetLayoutView="100" workbookViewId="0">
      <selection activeCell="I273" sqref="I273"/>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298</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297</v>
      </c>
      <c r="C86" s="41" t="s">
        <v>162</v>
      </c>
      <c r="D86" s="66">
        <v>1</v>
      </c>
      <c r="E86" s="67">
        <v>200000</v>
      </c>
      <c r="F86" s="68">
        <f>E86*D86</f>
        <v>200000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10150</v>
      </c>
      <c r="E163" s="54"/>
      <c r="F163" s="63"/>
    </row>
    <row r="164" spans="1:6" ht="25" x14ac:dyDescent="0.25">
      <c r="A164" s="43" t="s">
        <v>137</v>
      </c>
      <c r="B164" s="33" t="s">
        <v>164</v>
      </c>
      <c r="C164" s="34" t="s">
        <v>165</v>
      </c>
      <c r="D164" s="35">
        <v>2550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400000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2650</v>
      </c>
      <c r="E260" s="54"/>
      <c r="F260" s="63"/>
    </row>
    <row r="261" spans="1:6" x14ac:dyDescent="0.25">
      <c r="A261" s="43"/>
      <c r="B261" s="41" t="s">
        <v>244</v>
      </c>
      <c r="C261" s="44" t="s">
        <v>134</v>
      </c>
      <c r="D261" s="44">
        <v>1880</v>
      </c>
      <c r="E261" s="54"/>
      <c r="F261" s="63"/>
    </row>
    <row r="262" spans="1:6" x14ac:dyDescent="0.25">
      <c r="A262" s="43"/>
      <c r="B262" s="41" t="s">
        <v>245</v>
      </c>
      <c r="C262" s="44" t="s">
        <v>134</v>
      </c>
      <c r="D262" s="44">
        <v>2050</v>
      </c>
      <c r="E262" s="54"/>
      <c r="F262" s="63"/>
    </row>
    <row r="263" spans="1:6" x14ac:dyDescent="0.25">
      <c r="A263" s="43"/>
      <c r="B263" s="41" t="s">
        <v>246</v>
      </c>
      <c r="C263" s="44" t="s">
        <v>134</v>
      </c>
      <c r="D263" s="44">
        <v>2550</v>
      </c>
      <c r="E263" s="54"/>
      <c r="F263" s="63"/>
    </row>
    <row r="264" spans="1:6" x14ac:dyDescent="0.25">
      <c r="A264" s="43"/>
      <c r="B264" s="41" t="s">
        <v>247</v>
      </c>
      <c r="C264" s="44" t="s">
        <v>134</v>
      </c>
      <c r="D264" s="44">
        <v>1580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195800</v>
      </c>
      <c r="F274" s="63">
        <f>E274*D274</f>
        <v>195800</v>
      </c>
    </row>
    <row r="275" spans="1:6" x14ac:dyDescent="0.25">
      <c r="A275" s="43"/>
      <c r="B275" s="33" t="s">
        <v>287</v>
      </c>
      <c r="C275" s="44" t="s">
        <v>162</v>
      </c>
      <c r="D275" s="43">
        <v>1</v>
      </c>
      <c r="E275" s="54">
        <v>99550</v>
      </c>
      <c r="F275" s="63">
        <f>E275*D275</f>
        <v>99550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599DA-ACBD-4364-9680-68FD3E55D373}">
  <dimension ref="A1:F282"/>
  <sheetViews>
    <sheetView view="pageBreakPreview" zoomScaleNormal="100" zoomScaleSheetLayoutView="100" workbookViewId="0">
      <selection activeCell="L16" sqref="L16"/>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308</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297</v>
      </c>
      <c r="C86" s="41" t="s">
        <v>162</v>
      </c>
      <c r="D86" s="66">
        <v>1</v>
      </c>
      <c r="E86" s="67">
        <v>250000</v>
      </c>
      <c r="F86" s="68">
        <f>E86*D86</f>
        <v>250000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3100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10000</v>
      </c>
      <c r="E163" s="54"/>
      <c r="F163" s="63"/>
    </row>
    <row r="164" spans="1:6" ht="25" x14ac:dyDescent="0.25">
      <c r="A164" s="43" t="s">
        <v>137</v>
      </c>
      <c r="B164" s="33" t="s">
        <v>164</v>
      </c>
      <c r="C164" s="34" t="s">
        <v>165</v>
      </c>
      <c r="D164" s="35">
        <v>2500</v>
      </c>
      <c r="E164" s="54"/>
      <c r="F164" s="63"/>
    </row>
    <row r="165" spans="1:6" ht="14.5" x14ac:dyDescent="0.25">
      <c r="A165" s="43" t="s">
        <v>138</v>
      </c>
      <c r="B165" s="38" t="s">
        <v>166</v>
      </c>
      <c r="C165" s="34" t="s">
        <v>165</v>
      </c>
      <c r="D165" s="44">
        <v>50</v>
      </c>
      <c r="E165" s="54"/>
      <c r="F165" s="63"/>
    </row>
    <row r="166" spans="1:6" ht="14.5" x14ac:dyDescent="0.25">
      <c r="A166" s="43" t="s">
        <v>139</v>
      </c>
      <c r="B166" s="33" t="s">
        <v>167</v>
      </c>
      <c r="C166" s="34" t="s">
        <v>168</v>
      </c>
      <c r="D166" s="29">
        <v>55</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350000</v>
      </c>
      <c r="E230" s="54"/>
      <c r="F230" s="63"/>
    </row>
    <row r="231" spans="1:6" x14ac:dyDescent="0.25">
      <c r="A231" s="43"/>
      <c r="B231" s="41" t="s">
        <v>219</v>
      </c>
      <c r="C231" s="44" t="s">
        <v>134</v>
      </c>
      <c r="D231" s="44">
        <v>5000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2650</v>
      </c>
      <c r="E260" s="54"/>
      <c r="F260" s="63"/>
    </row>
    <row r="261" spans="1:6" x14ac:dyDescent="0.25">
      <c r="A261" s="43"/>
      <c r="B261" s="41" t="s">
        <v>244</v>
      </c>
      <c r="C261" s="44" t="s">
        <v>134</v>
      </c>
      <c r="D261" s="44">
        <v>1880</v>
      </c>
      <c r="E261" s="54"/>
      <c r="F261" s="63"/>
    </row>
    <row r="262" spans="1:6" x14ac:dyDescent="0.25">
      <c r="A262" s="43"/>
      <c r="B262" s="41" t="s">
        <v>245</v>
      </c>
      <c r="C262" s="44" t="s">
        <v>134</v>
      </c>
      <c r="D262" s="44">
        <v>2050</v>
      </c>
      <c r="E262" s="54"/>
      <c r="F262" s="63"/>
    </row>
    <row r="263" spans="1:6" x14ac:dyDescent="0.25">
      <c r="A263" s="43"/>
      <c r="B263" s="41" t="s">
        <v>246</v>
      </c>
      <c r="C263" s="44" t="s">
        <v>134</v>
      </c>
      <c r="D263" s="44">
        <v>2550</v>
      </c>
      <c r="E263" s="54"/>
      <c r="F263" s="63"/>
    </row>
    <row r="264" spans="1:6" x14ac:dyDescent="0.25">
      <c r="A264" s="43"/>
      <c r="B264" s="41" t="s">
        <v>247</v>
      </c>
      <c r="C264" s="44" t="s">
        <v>134</v>
      </c>
      <c r="D264" s="44">
        <v>1580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180000</v>
      </c>
      <c r="F274" s="63">
        <f>E274*D274</f>
        <v>180000</v>
      </c>
    </row>
    <row r="275" spans="1:6" x14ac:dyDescent="0.25">
      <c r="A275" s="43"/>
      <c r="B275" s="33" t="s">
        <v>287</v>
      </c>
      <c r="C275" s="44" t="s">
        <v>162</v>
      </c>
      <c r="D275" s="43">
        <v>1</v>
      </c>
      <c r="E275" s="54">
        <v>99550</v>
      </c>
      <c r="F275" s="63">
        <f>E275*D275</f>
        <v>99550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CA9C5-7D52-483E-9761-E899CA6C0E8B}">
  <dimension ref="A1:F282"/>
  <sheetViews>
    <sheetView view="pageBreakPreview" zoomScaleNormal="100" zoomScaleSheetLayoutView="100" workbookViewId="0">
      <selection activeCell="M271" sqref="M271"/>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299</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297</v>
      </c>
      <c r="C86" s="41" t="s">
        <v>162</v>
      </c>
      <c r="D86" s="66">
        <v>1</v>
      </c>
      <c r="E86" s="67">
        <v>250000</v>
      </c>
      <c r="F86" s="68">
        <f>E86*D86</f>
        <v>250000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10150</v>
      </c>
      <c r="E163" s="54"/>
      <c r="F163" s="63"/>
    </row>
    <row r="164" spans="1:6" ht="25" x14ac:dyDescent="0.25">
      <c r="A164" s="43" t="s">
        <v>137</v>
      </c>
      <c r="B164" s="33" t="s">
        <v>164</v>
      </c>
      <c r="C164" s="34" t="s">
        <v>165</v>
      </c>
      <c r="D164" s="35">
        <v>2550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1" t="s">
        <v>175</v>
      </c>
      <c r="D172" s="35">
        <v>37</v>
      </c>
      <c r="E172" s="54"/>
      <c r="F172" s="63"/>
    </row>
    <row r="173" spans="1:6" x14ac:dyDescent="0.25">
      <c r="A173" s="43"/>
      <c r="B173" s="41" t="s">
        <v>176</v>
      </c>
      <c r="C173" s="41" t="s">
        <v>175</v>
      </c>
      <c r="D173" s="35">
        <v>12</v>
      </c>
      <c r="E173" s="54"/>
      <c r="F173" s="63"/>
    </row>
    <row r="174" spans="1:6" x14ac:dyDescent="0.25">
      <c r="A174" s="43"/>
      <c r="B174" s="41" t="s">
        <v>177</v>
      </c>
      <c r="C174" s="41" t="s">
        <v>175</v>
      </c>
      <c r="D174" s="35">
        <v>38</v>
      </c>
      <c r="E174" s="54"/>
      <c r="F174" s="63"/>
    </row>
    <row r="175" spans="1:6" x14ac:dyDescent="0.25">
      <c r="A175" s="43"/>
      <c r="B175" s="41"/>
      <c r="C175" s="39"/>
      <c r="D175" s="29"/>
      <c r="E175" s="54"/>
      <c r="F175" s="63"/>
    </row>
    <row r="176" spans="1:6" ht="13" x14ac:dyDescent="0.3">
      <c r="A176" s="43" t="s">
        <v>178</v>
      </c>
      <c r="B176" s="42" t="s">
        <v>179</v>
      </c>
      <c r="C176" s="39"/>
      <c r="D176" s="29"/>
      <c r="E176" s="54"/>
      <c r="F176" s="63"/>
    </row>
    <row r="177" spans="1:6" x14ac:dyDescent="0.25">
      <c r="A177" s="43"/>
      <c r="B177" s="41" t="s">
        <v>180</v>
      </c>
      <c r="C177" s="41" t="s">
        <v>175</v>
      </c>
      <c r="D177" s="35">
        <v>19</v>
      </c>
      <c r="E177" s="54"/>
      <c r="F177" s="63"/>
    </row>
    <row r="178" spans="1:6" x14ac:dyDescent="0.25">
      <c r="A178" s="43"/>
      <c r="B178" s="41" t="s">
        <v>181</v>
      </c>
      <c r="C178" s="41" t="s">
        <v>175</v>
      </c>
      <c r="D178" s="35">
        <v>12</v>
      </c>
      <c r="E178" s="54"/>
      <c r="F178" s="63"/>
    </row>
    <row r="179" spans="1:6" x14ac:dyDescent="0.25">
      <c r="A179" s="43"/>
      <c r="B179" s="41"/>
      <c r="C179" s="41"/>
      <c r="D179" s="35"/>
      <c r="E179" s="54"/>
      <c r="F179" s="63"/>
    </row>
    <row r="180" spans="1:6" ht="13" x14ac:dyDescent="0.25">
      <c r="A180" s="43" t="s">
        <v>182</v>
      </c>
      <c r="B180" s="40" t="s">
        <v>183</v>
      </c>
      <c r="C180" s="35"/>
      <c r="D180" s="29"/>
      <c r="E180" s="54"/>
      <c r="F180" s="63"/>
    </row>
    <row r="181" spans="1:6" x14ac:dyDescent="0.25">
      <c r="A181" s="43"/>
      <c r="B181" s="41" t="s">
        <v>184</v>
      </c>
      <c r="C181" s="41" t="s">
        <v>175</v>
      </c>
      <c r="D181" s="35">
        <v>62</v>
      </c>
      <c r="E181" s="54"/>
      <c r="F181" s="63"/>
    </row>
    <row r="182" spans="1:6" x14ac:dyDescent="0.25">
      <c r="A182" s="43"/>
      <c r="B182" s="41"/>
      <c r="C182" s="39"/>
      <c r="D182" s="29"/>
      <c r="E182" s="54"/>
      <c r="F182" s="63"/>
    </row>
    <row r="183" spans="1:6" ht="13" x14ac:dyDescent="0.25">
      <c r="A183" s="43" t="s">
        <v>185</v>
      </c>
      <c r="B183" s="40" t="s">
        <v>186</v>
      </c>
      <c r="C183" s="35"/>
      <c r="D183" s="29"/>
      <c r="E183" s="54"/>
      <c r="F183" s="63"/>
    </row>
    <row r="184" spans="1:6" x14ac:dyDescent="0.25">
      <c r="A184" s="43"/>
      <c r="B184" s="41" t="s">
        <v>187</v>
      </c>
      <c r="C184" s="41" t="s">
        <v>175</v>
      </c>
      <c r="D184" s="39">
        <v>42</v>
      </c>
      <c r="E184" s="54"/>
      <c r="F184" s="63"/>
    </row>
    <row r="185" spans="1:6" x14ac:dyDescent="0.25">
      <c r="A185" s="43"/>
      <c r="B185" s="41" t="s">
        <v>188</v>
      </c>
      <c r="C185" s="41" t="s">
        <v>175</v>
      </c>
      <c r="D185" s="39">
        <v>24</v>
      </c>
      <c r="E185" s="54"/>
      <c r="F185" s="63"/>
    </row>
    <row r="186" spans="1:6" x14ac:dyDescent="0.25">
      <c r="A186" s="43"/>
      <c r="B186" s="41" t="s">
        <v>189</v>
      </c>
      <c r="C186" s="41" t="s">
        <v>175</v>
      </c>
      <c r="D186" s="39">
        <v>50</v>
      </c>
      <c r="E186" s="54"/>
      <c r="F186" s="63"/>
    </row>
    <row r="187" spans="1:6" x14ac:dyDescent="0.25">
      <c r="A187" s="43"/>
      <c r="B187" s="41" t="s">
        <v>190</v>
      </c>
      <c r="C187" s="41" t="s">
        <v>175</v>
      </c>
      <c r="D187" s="39">
        <v>24</v>
      </c>
      <c r="E187" s="54"/>
      <c r="F187" s="63"/>
    </row>
    <row r="188" spans="1:6" x14ac:dyDescent="0.25">
      <c r="A188" s="43"/>
      <c r="B188" s="41"/>
      <c r="C188" s="39"/>
      <c r="D188" s="29"/>
      <c r="E188" s="54"/>
      <c r="F188" s="63"/>
    </row>
    <row r="189" spans="1:6" x14ac:dyDescent="0.25">
      <c r="A189" s="43"/>
      <c r="B189" s="41"/>
      <c r="C189" s="39"/>
      <c r="D189" s="29"/>
      <c r="E189" s="54"/>
      <c r="F189" s="63"/>
    </row>
    <row r="190" spans="1:6" ht="13" x14ac:dyDescent="0.25">
      <c r="A190" s="43" t="s">
        <v>191</v>
      </c>
      <c r="B190" s="40" t="s">
        <v>192</v>
      </c>
      <c r="C190" s="35"/>
      <c r="D190" s="29"/>
      <c r="E190" s="54"/>
      <c r="F190" s="63"/>
    </row>
    <row r="191" spans="1:6" x14ac:dyDescent="0.25">
      <c r="A191" s="43"/>
      <c r="B191" s="41" t="s">
        <v>193</v>
      </c>
      <c r="C191" s="41" t="s">
        <v>175</v>
      </c>
      <c r="D191" s="35">
        <v>8</v>
      </c>
      <c r="E191" s="54"/>
      <c r="F191" s="63"/>
    </row>
    <row r="192" spans="1:6" x14ac:dyDescent="0.25">
      <c r="A192" s="43"/>
      <c r="B192" s="41" t="s">
        <v>194</v>
      </c>
      <c r="C192" s="41" t="s">
        <v>175</v>
      </c>
      <c r="D192" s="35">
        <v>12</v>
      </c>
      <c r="E192" s="54"/>
      <c r="F192" s="63"/>
    </row>
    <row r="193" spans="1:6" x14ac:dyDescent="0.25">
      <c r="A193" s="43"/>
      <c r="B193" s="41" t="s">
        <v>195</v>
      </c>
      <c r="C193" s="41" t="s">
        <v>175</v>
      </c>
      <c r="D193" s="35">
        <v>12</v>
      </c>
      <c r="E193" s="54"/>
      <c r="F193" s="63"/>
    </row>
    <row r="194" spans="1:6" x14ac:dyDescent="0.25">
      <c r="A194" s="43"/>
      <c r="B194" s="41"/>
      <c r="C194" s="41"/>
      <c r="D194" s="35"/>
      <c r="E194" s="54"/>
      <c r="F194" s="63"/>
    </row>
    <row r="195" spans="1:6" x14ac:dyDescent="0.25">
      <c r="A195" s="43"/>
      <c r="B195" s="41" t="s">
        <v>196</v>
      </c>
      <c r="C195" s="41" t="s">
        <v>175</v>
      </c>
      <c r="D195" s="35">
        <v>37</v>
      </c>
      <c r="E195" s="54"/>
      <c r="F195" s="63"/>
    </row>
    <row r="196" spans="1:6" x14ac:dyDescent="0.25">
      <c r="A196" s="43"/>
      <c r="B196" s="41" t="s">
        <v>197</v>
      </c>
      <c r="C196" s="41" t="s">
        <v>175</v>
      </c>
      <c r="D196" s="35">
        <v>2</v>
      </c>
      <c r="E196" s="54"/>
      <c r="F196" s="63"/>
    </row>
    <row r="197" spans="1:6" x14ac:dyDescent="0.25">
      <c r="A197" s="43"/>
      <c r="B197" s="41" t="s">
        <v>198</v>
      </c>
      <c r="C197" s="41" t="s">
        <v>175</v>
      </c>
      <c r="D197" s="39">
        <v>1</v>
      </c>
      <c r="E197" s="54"/>
      <c r="F197" s="63"/>
    </row>
    <row r="198" spans="1:6" x14ac:dyDescent="0.25">
      <c r="A198" s="43"/>
      <c r="B198" s="41" t="s">
        <v>199</v>
      </c>
      <c r="C198" s="41" t="s">
        <v>175</v>
      </c>
      <c r="D198" s="39">
        <v>2</v>
      </c>
      <c r="E198" s="54"/>
      <c r="F198" s="63"/>
    </row>
    <row r="199" spans="1:6" x14ac:dyDescent="0.25">
      <c r="A199" s="43"/>
      <c r="B199" s="41" t="s">
        <v>200</v>
      </c>
      <c r="C199" s="41" t="s">
        <v>175</v>
      </c>
      <c r="D199" s="39">
        <v>1</v>
      </c>
      <c r="E199" s="54"/>
      <c r="F199" s="63"/>
    </row>
    <row r="200" spans="1:6" x14ac:dyDescent="0.25">
      <c r="A200" s="43"/>
      <c r="B200" s="41"/>
      <c r="C200" s="39"/>
      <c r="D200" s="39"/>
      <c r="E200" s="54"/>
      <c r="F200" s="63"/>
    </row>
    <row r="201" spans="1:6" x14ac:dyDescent="0.25">
      <c r="A201" s="43"/>
      <c r="B201" s="41" t="s">
        <v>201</v>
      </c>
      <c r="C201" s="41" t="s">
        <v>175</v>
      </c>
      <c r="D201" s="39">
        <v>37</v>
      </c>
      <c r="E201" s="54"/>
      <c r="F201" s="63"/>
    </row>
    <row r="202" spans="1:6" x14ac:dyDescent="0.25">
      <c r="A202" s="43"/>
      <c r="B202" s="41" t="s">
        <v>202</v>
      </c>
      <c r="C202" s="41" t="s">
        <v>175</v>
      </c>
      <c r="D202" s="39">
        <v>2</v>
      </c>
      <c r="E202" s="54"/>
      <c r="F202" s="63"/>
    </row>
    <row r="203" spans="1:6" x14ac:dyDescent="0.25">
      <c r="A203" s="43"/>
      <c r="B203" s="41"/>
      <c r="C203" s="41"/>
      <c r="D203" s="39"/>
      <c r="E203" s="54"/>
      <c r="F203" s="63"/>
    </row>
    <row r="204" spans="1:6" x14ac:dyDescent="0.25">
      <c r="A204" s="43"/>
      <c r="B204" s="41" t="s">
        <v>203</v>
      </c>
      <c r="C204" s="41" t="s">
        <v>175</v>
      </c>
      <c r="D204" s="39">
        <v>20</v>
      </c>
      <c r="E204" s="54"/>
      <c r="F204" s="63"/>
    </row>
    <row r="205" spans="1:6" x14ac:dyDescent="0.25">
      <c r="A205" s="43"/>
      <c r="B205" s="41" t="s">
        <v>204</v>
      </c>
      <c r="C205" s="41" t="s">
        <v>175</v>
      </c>
      <c r="D205" s="39">
        <v>2</v>
      </c>
      <c r="E205" s="54"/>
      <c r="F205" s="63"/>
    </row>
    <row r="206" spans="1:6" x14ac:dyDescent="0.25">
      <c r="A206" s="43"/>
      <c r="B206" s="41"/>
      <c r="C206" s="41"/>
      <c r="D206" s="39"/>
      <c r="E206" s="54"/>
      <c r="F206" s="63"/>
    </row>
    <row r="207" spans="1:6" x14ac:dyDescent="0.25">
      <c r="A207" s="43"/>
      <c r="B207" s="41" t="s">
        <v>205</v>
      </c>
      <c r="C207" s="41" t="s">
        <v>175</v>
      </c>
      <c r="D207" s="39">
        <v>35</v>
      </c>
      <c r="E207" s="54"/>
      <c r="F207" s="63"/>
    </row>
    <row r="208" spans="1:6" x14ac:dyDescent="0.25">
      <c r="A208" s="43"/>
      <c r="B208" s="41" t="s">
        <v>206</v>
      </c>
      <c r="C208" s="41" t="s">
        <v>175</v>
      </c>
      <c r="D208" s="39">
        <v>2</v>
      </c>
      <c r="E208" s="54"/>
      <c r="F208" s="63"/>
    </row>
    <row r="209" spans="1:6" x14ac:dyDescent="0.25">
      <c r="A209" s="43"/>
      <c r="B209" s="41" t="s">
        <v>207</v>
      </c>
      <c r="C209" s="41" t="s">
        <v>175</v>
      </c>
      <c r="D209" s="39">
        <v>35</v>
      </c>
      <c r="E209" s="54"/>
      <c r="F209" s="63"/>
    </row>
    <row r="210" spans="1:6" x14ac:dyDescent="0.25">
      <c r="A210" s="43"/>
      <c r="B210" s="41" t="s">
        <v>208</v>
      </c>
      <c r="C210" s="41" t="s">
        <v>175</v>
      </c>
      <c r="D210" s="39">
        <v>2</v>
      </c>
      <c r="E210" s="54"/>
      <c r="F210" s="63"/>
    </row>
    <row r="211" spans="1:6" x14ac:dyDescent="0.25">
      <c r="A211" s="43"/>
      <c r="B211" s="41" t="s">
        <v>209</v>
      </c>
      <c r="C211" s="41" t="s">
        <v>175</v>
      </c>
      <c r="D211" s="39">
        <v>35</v>
      </c>
      <c r="E211" s="54"/>
      <c r="F211" s="63"/>
    </row>
    <row r="212" spans="1:6" x14ac:dyDescent="0.25">
      <c r="A212" s="43"/>
      <c r="B212" s="41"/>
      <c r="C212" s="41"/>
      <c r="D212" s="39"/>
      <c r="E212" s="54"/>
      <c r="F212" s="63"/>
    </row>
    <row r="213" spans="1:6" x14ac:dyDescent="0.25">
      <c r="A213" s="43"/>
      <c r="B213" s="41" t="s">
        <v>210</v>
      </c>
      <c r="C213" s="41" t="s">
        <v>175</v>
      </c>
      <c r="D213" s="39">
        <v>1</v>
      </c>
      <c r="E213" s="54"/>
      <c r="F213" s="63"/>
    </row>
    <row r="214" spans="1:6" x14ac:dyDescent="0.25">
      <c r="A214" s="43"/>
      <c r="B214" s="41" t="s">
        <v>211</v>
      </c>
      <c r="C214" s="41" t="s">
        <v>175</v>
      </c>
      <c r="D214" s="39">
        <v>1</v>
      </c>
      <c r="E214" s="54"/>
      <c r="F214" s="63"/>
    </row>
    <row r="215" spans="1:6" x14ac:dyDescent="0.25">
      <c r="A215" s="43"/>
      <c r="B215" s="41" t="s">
        <v>212</v>
      </c>
      <c r="C215" s="41" t="s">
        <v>175</v>
      </c>
      <c r="D215" s="39">
        <v>1</v>
      </c>
      <c r="E215" s="54"/>
      <c r="F215" s="63"/>
    </row>
    <row r="216" spans="1:6" x14ac:dyDescent="0.25">
      <c r="A216" s="43"/>
      <c r="B216" s="41"/>
      <c r="C216" s="41"/>
      <c r="D216" s="39"/>
      <c r="E216" s="54"/>
      <c r="F216" s="63"/>
    </row>
    <row r="217" spans="1:6" x14ac:dyDescent="0.25">
      <c r="A217" s="43"/>
      <c r="B217" s="41" t="s">
        <v>213</v>
      </c>
      <c r="C217" s="41" t="s">
        <v>175</v>
      </c>
      <c r="D217" s="39">
        <v>12</v>
      </c>
      <c r="E217" s="54"/>
      <c r="F217" s="63"/>
    </row>
    <row r="218" spans="1:6" x14ac:dyDescent="0.25">
      <c r="A218" s="43"/>
      <c r="B218" s="41"/>
      <c r="C218" s="41"/>
      <c r="D218" s="39"/>
      <c r="E218" s="54"/>
      <c r="F218" s="63"/>
    </row>
    <row r="219" spans="1:6" x14ac:dyDescent="0.25">
      <c r="A219" s="43"/>
      <c r="B219" s="41" t="s">
        <v>214</v>
      </c>
      <c r="C219" s="41" t="s">
        <v>175</v>
      </c>
      <c r="D219" s="39">
        <v>1</v>
      </c>
      <c r="E219" s="54"/>
      <c r="F219" s="63"/>
    </row>
    <row r="220" spans="1:6" x14ac:dyDescent="0.25">
      <c r="A220" s="43"/>
      <c r="B220" s="41" t="s">
        <v>215</v>
      </c>
      <c r="C220" s="41" t="s">
        <v>175</v>
      </c>
      <c r="D220" s="39">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405800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2650</v>
      </c>
      <c r="E260" s="54"/>
      <c r="F260" s="63"/>
    </row>
    <row r="261" spans="1:6" x14ac:dyDescent="0.25">
      <c r="A261" s="43"/>
      <c r="B261" s="41" t="s">
        <v>244</v>
      </c>
      <c r="C261" s="44" t="s">
        <v>134</v>
      </c>
      <c r="D261" s="44">
        <v>1880</v>
      </c>
      <c r="E261" s="54"/>
      <c r="F261" s="63"/>
    </row>
    <row r="262" spans="1:6" x14ac:dyDescent="0.25">
      <c r="A262" s="43"/>
      <c r="B262" s="41" t="s">
        <v>245</v>
      </c>
      <c r="C262" s="44" t="s">
        <v>134</v>
      </c>
      <c r="D262" s="44">
        <v>2050</v>
      </c>
      <c r="E262" s="54"/>
      <c r="F262" s="63"/>
    </row>
    <row r="263" spans="1:6" x14ac:dyDescent="0.25">
      <c r="A263" s="43"/>
      <c r="B263" s="41" t="s">
        <v>246</v>
      </c>
      <c r="C263" s="44" t="s">
        <v>134</v>
      </c>
      <c r="D263" s="44">
        <v>2550</v>
      </c>
      <c r="E263" s="54"/>
      <c r="F263" s="63"/>
    </row>
    <row r="264" spans="1:6" x14ac:dyDescent="0.25">
      <c r="A264" s="43"/>
      <c r="B264" s="41" t="s">
        <v>247</v>
      </c>
      <c r="C264" s="44" t="s">
        <v>134</v>
      </c>
      <c r="D264" s="44">
        <v>1580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205100</v>
      </c>
      <c r="F274" s="63">
        <f>E274*D274</f>
        <v>205100</v>
      </c>
    </row>
    <row r="275" spans="1:6" x14ac:dyDescent="0.25">
      <c r="A275" s="43"/>
      <c r="B275" s="33" t="s">
        <v>287</v>
      </c>
      <c r="C275" s="44" t="s">
        <v>162</v>
      </c>
      <c r="D275" s="43">
        <v>1</v>
      </c>
      <c r="E275" s="54">
        <v>110200</v>
      </c>
      <c r="F275" s="63">
        <f>E275*D275</f>
        <v>110200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420C-D2F1-41CF-BD10-C07E23C30C79}">
  <dimension ref="A1:F282"/>
  <sheetViews>
    <sheetView view="pageBreakPreview" zoomScaleNormal="100" zoomScaleSheetLayoutView="100" workbookViewId="0">
      <selection activeCell="I274" sqref="I274"/>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300</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297</v>
      </c>
      <c r="C86" s="41" t="s">
        <v>162</v>
      </c>
      <c r="D86" s="66">
        <v>1</v>
      </c>
      <c r="E86" s="67">
        <v>355100</v>
      </c>
      <c r="F86" s="68">
        <f>E86*D86</f>
        <v>355100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205</v>
      </c>
      <c r="E162" s="54"/>
      <c r="F162" s="63"/>
    </row>
    <row r="163" spans="1:6" ht="37.5" x14ac:dyDescent="0.25">
      <c r="A163" s="43" t="s">
        <v>136</v>
      </c>
      <c r="B163" s="33" t="s">
        <v>163</v>
      </c>
      <c r="C163" s="34" t="s">
        <v>134</v>
      </c>
      <c r="D163" s="35">
        <v>10150</v>
      </c>
      <c r="E163" s="54"/>
      <c r="F163" s="63"/>
    </row>
    <row r="164" spans="1:6" ht="25" x14ac:dyDescent="0.25">
      <c r="A164" s="43" t="s">
        <v>137</v>
      </c>
      <c r="B164" s="33" t="s">
        <v>164</v>
      </c>
      <c r="C164" s="34" t="s">
        <v>165</v>
      </c>
      <c r="D164" s="35">
        <v>2550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350000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2500</v>
      </c>
      <c r="E260" s="54"/>
      <c r="F260" s="63"/>
    </row>
    <row r="261" spans="1:6" x14ac:dyDescent="0.25">
      <c r="A261" s="43"/>
      <c r="B261" s="41" t="s">
        <v>244</v>
      </c>
      <c r="C261" s="44" t="s">
        <v>134</v>
      </c>
      <c r="D261" s="44">
        <v>1700</v>
      </c>
      <c r="E261" s="54"/>
      <c r="F261" s="63"/>
    </row>
    <row r="262" spans="1:6" x14ac:dyDescent="0.25">
      <c r="A262" s="43"/>
      <c r="B262" s="41" t="s">
        <v>245</v>
      </c>
      <c r="C262" s="44" t="s">
        <v>134</v>
      </c>
      <c r="D262" s="44">
        <v>2000</v>
      </c>
      <c r="E262" s="54"/>
      <c r="F262" s="63"/>
    </row>
    <row r="263" spans="1:6" x14ac:dyDescent="0.25">
      <c r="A263" s="43"/>
      <c r="B263" s="41" t="s">
        <v>246</v>
      </c>
      <c r="C263" s="44" t="s">
        <v>134</v>
      </c>
      <c r="D263" s="44">
        <v>2400</v>
      </c>
      <c r="E263" s="54"/>
      <c r="F263" s="63"/>
    </row>
    <row r="264" spans="1:6" x14ac:dyDescent="0.25">
      <c r="A264" s="43"/>
      <c r="B264" s="41" t="s">
        <v>247</v>
      </c>
      <c r="C264" s="44" t="s">
        <v>134</v>
      </c>
      <c r="D264" s="44">
        <v>1400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200000</v>
      </c>
      <c r="F274" s="63">
        <f>E274*D274</f>
        <v>200000</v>
      </c>
    </row>
    <row r="275" spans="1:6" x14ac:dyDescent="0.25">
      <c r="A275" s="43"/>
      <c r="B275" s="33" t="s">
        <v>287</v>
      </c>
      <c r="C275" s="44" t="s">
        <v>162</v>
      </c>
      <c r="D275" s="43">
        <v>1</v>
      </c>
      <c r="E275" s="54">
        <v>105000</v>
      </c>
      <c r="F275" s="63">
        <f>E275*D275</f>
        <v>105000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tabSelected="1" view="pageBreakPreview" topLeftCell="A11" zoomScaleNormal="100" zoomScaleSheetLayoutView="100" workbookViewId="0">
      <selection activeCell="J9" sqref="J9"/>
    </sheetView>
  </sheetViews>
  <sheetFormatPr defaultRowHeight="12.5" x14ac:dyDescent="0.25"/>
  <cols>
    <col min="1" max="1" width="19" customWidth="1"/>
    <col min="2" max="2" width="48.453125" customWidth="1"/>
    <col min="3" max="3" width="22.81640625" customWidth="1"/>
  </cols>
  <sheetData>
    <row r="1" spans="1:3" ht="23.25" customHeight="1" x14ac:dyDescent="0.25">
      <c r="A1" s="158" t="s">
        <v>146</v>
      </c>
      <c r="B1" s="158"/>
      <c r="C1" s="158"/>
    </row>
    <row r="2" spans="1:3" ht="63.75" customHeight="1" x14ac:dyDescent="0.25">
      <c r="A2" s="162" t="s">
        <v>312</v>
      </c>
      <c r="B2" s="163"/>
      <c r="C2" s="163"/>
    </row>
    <row r="3" spans="1:3" ht="18.75" customHeight="1" x14ac:dyDescent="0.25">
      <c r="A3" s="159" t="s">
        <v>89</v>
      </c>
      <c r="B3" s="159"/>
      <c r="C3" s="159"/>
    </row>
    <row r="4" spans="1:3" ht="20.25" customHeight="1" x14ac:dyDescent="0.25">
      <c r="A4" s="159" t="s">
        <v>58</v>
      </c>
      <c r="B4" s="159"/>
      <c r="C4" s="159"/>
    </row>
    <row r="5" spans="1:3" ht="21" customHeight="1" x14ac:dyDescent="0.25">
      <c r="A5" s="160" t="s">
        <v>147</v>
      </c>
      <c r="B5" s="160"/>
      <c r="C5" s="160"/>
    </row>
    <row r="6" spans="1:3" ht="22.5" customHeight="1" x14ac:dyDescent="0.25">
      <c r="A6" s="161" t="s">
        <v>56</v>
      </c>
      <c r="B6" s="161"/>
      <c r="C6" s="161"/>
    </row>
    <row r="7" spans="1:3" ht="17.25" customHeight="1" x14ac:dyDescent="0.3">
      <c r="A7" s="154"/>
      <c r="B7" s="155"/>
      <c r="C7" s="2" t="s">
        <v>9</v>
      </c>
    </row>
    <row r="8" spans="1:3" ht="25.5" customHeight="1" x14ac:dyDescent="0.3">
      <c r="A8" s="156" t="s">
        <v>2</v>
      </c>
      <c r="B8" s="157"/>
      <c r="C8" s="3" t="s">
        <v>5</v>
      </c>
    </row>
    <row r="9" spans="1:3" ht="27" customHeight="1" x14ac:dyDescent="0.25">
      <c r="A9" s="20" t="s">
        <v>76</v>
      </c>
      <c r="B9" s="16" t="s">
        <v>75</v>
      </c>
      <c r="C9" s="23"/>
    </row>
    <row r="10" spans="1:3" ht="24.75" customHeight="1" x14ac:dyDescent="0.25">
      <c r="A10" s="21" t="s">
        <v>143</v>
      </c>
      <c r="B10" s="22" t="s">
        <v>148</v>
      </c>
      <c r="C10" s="23"/>
    </row>
    <row r="11" spans="1:3" ht="24" customHeight="1" x14ac:dyDescent="0.25">
      <c r="A11" s="150" t="s">
        <v>70</v>
      </c>
      <c r="B11" s="151"/>
      <c r="C11" s="24"/>
    </row>
    <row r="12" spans="1:3" ht="24" customHeight="1" x14ac:dyDescent="0.25">
      <c r="A12" s="16" t="s">
        <v>59</v>
      </c>
      <c r="B12" s="17"/>
      <c r="C12" s="25"/>
    </row>
    <row r="13" spans="1:3" ht="23.25" customHeight="1" x14ac:dyDescent="0.25">
      <c r="A13" s="18" t="s">
        <v>71</v>
      </c>
      <c r="B13" s="19"/>
      <c r="C13" s="26"/>
    </row>
    <row r="14" spans="1:3" ht="23.25" customHeight="1" x14ac:dyDescent="0.25">
      <c r="A14" s="152" t="s">
        <v>282</v>
      </c>
      <c r="B14" s="153"/>
      <c r="C14" s="27"/>
    </row>
    <row r="15" spans="1:3" ht="26.25" customHeight="1" x14ac:dyDescent="0.25">
      <c r="A15" s="148" t="s">
        <v>57</v>
      </c>
      <c r="B15" s="149"/>
      <c r="C15" s="24"/>
    </row>
  </sheetData>
  <mergeCells count="11">
    <mergeCell ref="A1:C1"/>
    <mergeCell ref="A3:C3"/>
    <mergeCell ref="A4:C4"/>
    <mergeCell ref="A5:C5"/>
    <mergeCell ref="A6:C6"/>
    <mergeCell ref="A2:C2"/>
    <mergeCell ref="A15:B15"/>
    <mergeCell ref="A11:B11"/>
    <mergeCell ref="A14:B14"/>
    <mergeCell ref="A7:B7"/>
    <mergeCell ref="A8:B8"/>
  </mergeCells>
  <phoneticPr fontId="0" type="noConversion"/>
  <pageMargins left="1" right="0.5" top="0.75" bottom="0.5" header="0.5" footer="0.5"/>
  <pageSetup scale="97" orientation="portrait" useFirstPageNumber="1" horizontalDpi="300" verticalDpi="300" r:id="rId1"/>
  <headerFooter alignWithMargins="0">
    <oddFooter>&amp;L&amp;8&amp;F&amp;C&amp;P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7688C-D230-4A7E-8432-8C23E91AC06F}">
  <dimension ref="A1:F282"/>
  <sheetViews>
    <sheetView view="pageBreakPreview" zoomScaleNormal="100" zoomScaleSheetLayoutView="100" workbookViewId="0">
      <selection activeCell="H25" sqref="H25"/>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301</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297</v>
      </c>
      <c r="C86" s="41" t="s">
        <v>162</v>
      </c>
      <c r="D86" s="66">
        <v>1</v>
      </c>
      <c r="E86" s="67">
        <v>285000</v>
      </c>
      <c r="F86" s="68">
        <f>E86*D86</f>
        <v>285000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3450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10000</v>
      </c>
      <c r="E163" s="54"/>
      <c r="F163" s="63"/>
    </row>
    <row r="164" spans="1:6" ht="25" x14ac:dyDescent="0.25">
      <c r="A164" s="43" t="s">
        <v>137</v>
      </c>
      <c r="B164" s="33" t="s">
        <v>164</v>
      </c>
      <c r="C164" s="34" t="s">
        <v>165</v>
      </c>
      <c r="D164" s="35">
        <v>2350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360000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2500</v>
      </c>
      <c r="E260" s="54"/>
      <c r="F260" s="63"/>
    </row>
    <row r="261" spans="1:6" x14ac:dyDescent="0.25">
      <c r="A261" s="43"/>
      <c r="B261" s="41" t="s">
        <v>244</v>
      </c>
      <c r="C261" s="44" t="s">
        <v>134</v>
      </c>
      <c r="D261" s="44">
        <v>1700</v>
      </c>
      <c r="E261" s="54"/>
      <c r="F261" s="63"/>
    </row>
    <row r="262" spans="1:6" x14ac:dyDescent="0.25">
      <c r="A262" s="43"/>
      <c r="B262" s="41" t="s">
        <v>245</v>
      </c>
      <c r="C262" s="44" t="s">
        <v>134</v>
      </c>
      <c r="D262" s="44">
        <v>2000</v>
      </c>
      <c r="E262" s="54"/>
      <c r="F262" s="63"/>
    </row>
    <row r="263" spans="1:6" x14ac:dyDescent="0.25">
      <c r="A263" s="43"/>
      <c r="B263" s="41" t="s">
        <v>246</v>
      </c>
      <c r="C263" s="44" t="s">
        <v>134</v>
      </c>
      <c r="D263" s="44">
        <v>2400</v>
      </c>
      <c r="E263" s="54"/>
      <c r="F263" s="63"/>
    </row>
    <row r="264" spans="1:6" x14ac:dyDescent="0.25">
      <c r="A264" s="43"/>
      <c r="B264" s="41" t="s">
        <v>247</v>
      </c>
      <c r="C264" s="44" t="s">
        <v>134</v>
      </c>
      <c r="D264" s="44">
        <v>1400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200000</v>
      </c>
      <c r="F274" s="63">
        <f>E274*D274</f>
        <v>200000</v>
      </c>
    </row>
    <row r="275" spans="1:6" x14ac:dyDescent="0.25">
      <c r="A275" s="43"/>
      <c r="B275" s="33" t="s">
        <v>287</v>
      </c>
      <c r="C275" s="44" t="s">
        <v>162</v>
      </c>
      <c r="D275" s="43">
        <v>1</v>
      </c>
      <c r="E275" s="54">
        <v>105000</v>
      </c>
      <c r="F275" s="63">
        <f>E275*D275</f>
        <v>105000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47668-CCED-49B5-8DC2-D6F7A62F1A41}">
  <dimension ref="A1:F282"/>
  <sheetViews>
    <sheetView view="pageBreakPreview" zoomScaleNormal="100" zoomScaleSheetLayoutView="100" workbookViewId="0">
      <selection activeCell="K20" sqref="K20"/>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302</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303</v>
      </c>
      <c r="C86" s="41" t="s">
        <v>162</v>
      </c>
      <c r="D86" s="66">
        <v>1</v>
      </c>
      <c r="E86" s="67">
        <v>250000</v>
      </c>
      <c r="F86" s="68">
        <f>E86*D86</f>
        <v>250000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1500</v>
      </c>
      <c r="E161" s="54"/>
      <c r="F161" s="63"/>
    </row>
    <row r="162" spans="1:6" ht="37.5" x14ac:dyDescent="0.25">
      <c r="A162" s="43" t="s">
        <v>135</v>
      </c>
      <c r="B162" s="33" t="s">
        <v>161</v>
      </c>
      <c r="C162" s="34" t="s">
        <v>165</v>
      </c>
      <c r="D162" s="35">
        <v>100</v>
      </c>
      <c r="E162" s="54"/>
      <c r="F162" s="63"/>
    </row>
    <row r="163" spans="1:6" ht="37.5" x14ac:dyDescent="0.25">
      <c r="A163" s="43" t="s">
        <v>136</v>
      </c>
      <c r="B163" s="33" t="s">
        <v>163</v>
      </c>
      <c r="C163" s="34" t="s">
        <v>134</v>
      </c>
      <c r="D163" s="35">
        <v>5000</v>
      </c>
      <c r="E163" s="54"/>
      <c r="F163" s="63"/>
    </row>
    <row r="164" spans="1:6" ht="25" x14ac:dyDescent="0.25">
      <c r="A164" s="43" t="s">
        <v>137</v>
      </c>
      <c r="B164" s="33" t="s">
        <v>164</v>
      </c>
      <c r="C164" s="34" t="s">
        <v>165</v>
      </c>
      <c r="D164" s="35">
        <v>1250</v>
      </c>
      <c r="E164" s="54"/>
      <c r="F164" s="63"/>
    </row>
    <row r="165" spans="1:6" ht="14.5" x14ac:dyDescent="0.25">
      <c r="A165" s="43" t="s">
        <v>138</v>
      </c>
      <c r="B165" s="38" t="s">
        <v>166</v>
      </c>
      <c r="C165" s="34" t="s">
        <v>165</v>
      </c>
      <c r="D165" s="44">
        <v>25</v>
      </c>
      <c r="E165" s="54"/>
      <c r="F165" s="63"/>
    </row>
    <row r="166" spans="1:6" ht="14.5" x14ac:dyDescent="0.25">
      <c r="A166" s="43" t="s">
        <v>139</v>
      </c>
      <c r="B166" s="33" t="s">
        <v>167</v>
      </c>
      <c r="C166" s="34" t="s">
        <v>168</v>
      </c>
      <c r="D166" s="29">
        <v>20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19</v>
      </c>
      <c r="E172" s="54"/>
      <c r="F172" s="63"/>
    </row>
    <row r="173" spans="1:6" x14ac:dyDescent="0.25">
      <c r="A173" s="43"/>
      <c r="B173" s="41" t="s">
        <v>176</v>
      </c>
      <c r="C173" s="44" t="s">
        <v>175</v>
      </c>
      <c r="D173" s="35">
        <v>6</v>
      </c>
      <c r="E173" s="54"/>
      <c r="F173" s="63"/>
    </row>
    <row r="174" spans="1:6" x14ac:dyDescent="0.25">
      <c r="A174" s="43"/>
      <c r="B174" s="41" t="s">
        <v>177</v>
      </c>
      <c r="C174" s="44" t="s">
        <v>175</v>
      </c>
      <c r="D174" s="35">
        <v>19</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9</v>
      </c>
      <c r="E177" s="54"/>
      <c r="F177" s="63"/>
    </row>
    <row r="178" spans="1:6" x14ac:dyDescent="0.25">
      <c r="A178" s="43"/>
      <c r="B178" s="41" t="s">
        <v>181</v>
      </c>
      <c r="C178" s="44" t="s">
        <v>175</v>
      </c>
      <c r="D178" s="35">
        <v>6</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31</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21</v>
      </c>
      <c r="E184" s="54"/>
      <c r="F184" s="63"/>
    </row>
    <row r="185" spans="1:6" x14ac:dyDescent="0.25">
      <c r="A185" s="43"/>
      <c r="B185" s="41" t="s">
        <v>188</v>
      </c>
      <c r="C185" s="44" t="s">
        <v>175</v>
      </c>
      <c r="D185" s="44">
        <v>12</v>
      </c>
      <c r="E185" s="54"/>
      <c r="F185" s="63"/>
    </row>
    <row r="186" spans="1:6" x14ac:dyDescent="0.25">
      <c r="A186" s="43"/>
      <c r="B186" s="41" t="s">
        <v>189</v>
      </c>
      <c r="C186" s="44" t="s">
        <v>175</v>
      </c>
      <c r="D186" s="44">
        <v>25</v>
      </c>
      <c r="E186" s="54"/>
      <c r="F186" s="63"/>
    </row>
    <row r="187" spans="1:6" x14ac:dyDescent="0.25">
      <c r="A187" s="43"/>
      <c r="B187" s="41" t="s">
        <v>190</v>
      </c>
      <c r="C187" s="44" t="s">
        <v>175</v>
      </c>
      <c r="D187" s="44">
        <v>12</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4</v>
      </c>
      <c r="E191" s="54"/>
      <c r="F191" s="63"/>
    </row>
    <row r="192" spans="1:6" x14ac:dyDescent="0.25">
      <c r="A192" s="43"/>
      <c r="B192" s="41" t="s">
        <v>194</v>
      </c>
      <c r="C192" s="44" t="s">
        <v>175</v>
      </c>
      <c r="D192" s="35">
        <v>6</v>
      </c>
      <c r="E192" s="54"/>
      <c r="F192" s="63"/>
    </row>
    <row r="193" spans="1:6" x14ac:dyDescent="0.25">
      <c r="A193" s="43"/>
      <c r="B193" s="41" t="s">
        <v>195</v>
      </c>
      <c r="C193" s="44" t="s">
        <v>175</v>
      </c>
      <c r="D193" s="35">
        <v>6</v>
      </c>
      <c r="E193" s="54"/>
      <c r="F193" s="63"/>
    </row>
    <row r="194" spans="1:6" x14ac:dyDescent="0.25">
      <c r="A194" s="43"/>
      <c r="B194" s="41"/>
      <c r="C194" s="44"/>
      <c r="D194" s="35"/>
      <c r="E194" s="54"/>
      <c r="F194" s="63"/>
    </row>
    <row r="195" spans="1:6" x14ac:dyDescent="0.25">
      <c r="A195" s="43"/>
      <c r="B195" s="41" t="s">
        <v>196</v>
      </c>
      <c r="C195" s="44" t="s">
        <v>175</v>
      </c>
      <c r="D195" s="35">
        <v>19</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120000</v>
      </c>
      <c r="E230" s="54"/>
      <c r="F230" s="63"/>
    </row>
    <row r="231" spans="1:6" x14ac:dyDescent="0.25">
      <c r="A231" s="43"/>
      <c r="B231" s="41" t="s">
        <v>219</v>
      </c>
      <c r="C231" s="44" t="s">
        <v>134</v>
      </c>
      <c r="D231" s="44">
        <v>2800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2600</v>
      </c>
      <c r="E234" s="54"/>
      <c r="F234" s="63"/>
    </row>
    <row r="235" spans="1:6" x14ac:dyDescent="0.25">
      <c r="A235" s="43"/>
      <c r="B235" s="41" t="s">
        <v>223</v>
      </c>
      <c r="C235" s="44" t="s">
        <v>175</v>
      </c>
      <c r="D235" s="44">
        <v>2600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1000</v>
      </c>
      <c r="E237" s="54"/>
      <c r="F237" s="63"/>
    </row>
    <row r="238" spans="1:6" x14ac:dyDescent="0.25">
      <c r="A238" s="43"/>
      <c r="B238" s="41" t="s">
        <v>226</v>
      </c>
      <c r="C238" s="44" t="s">
        <v>175</v>
      </c>
      <c r="D238" s="44">
        <v>2000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1500</v>
      </c>
      <c r="E260" s="54"/>
      <c r="F260" s="63"/>
    </row>
    <row r="261" spans="1:6" x14ac:dyDescent="0.25">
      <c r="A261" s="43"/>
      <c r="B261" s="41" t="s">
        <v>244</v>
      </c>
      <c r="C261" s="44" t="s">
        <v>134</v>
      </c>
      <c r="D261" s="44">
        <v>850</v>
      </c>
      <c r="E261" s="54"/>
      <c r="F261" s="63"/>
    </row>
    <row r="262" spans="1:6" x14ac:dyDescent="0.25">
      <c r="A262" s="43"/>
      <c r="B262" s="41" t="s">
        <v>245</v>
      </c>
      <c r="C262" s="44" t="s">
        <v>134</v>
      </c>
      <c r="D262" s="44">
        <v>1000</v>
      </c>
      <c r="E262" s="54"/>
      <c r="F262" s="63"/>
    </row>
    <row r="263" spans="1:6" x14ac:dyDescent="0.25">
      <c r="A263" s="43"/>
      <c r="B263" s="41" t="s">
        <v>246</v>
      </c>
      <c r="C263" s="44" t="s">
        <v>134</v>
      </c>
      <c r="D263" s="44">
        <v>1200</v>
      </c>
      <c r="E263" s="54"/>
      <c r="F263" s="63"/>
    </row>
    <row r="264" spans="1:6" x14ac:dyDescent="0.25">
      <c r="A264" s="43"/>
      <c r="B264" s="41" t="s">
        <v>247</v>
      </c>
      <c r="C264" s="44" t="s">
        <v>134</v>
      </c>
      <c r="D264" s="44">
        <v>700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10</v>
      </c>
      <c r="E269" s="54"/>
      <c r="F269" s="63"/>
    </row>
    <row r="270" spans="1:6" x14ac:dyDescent="0.25">
      <c r="A270" s="43"/>
      <c r="B270" s="41" t="s">
        <v>251</v>
      </c>
      <c r="C270" s="44" t="s">
        <v>175</v>
      </c>
      <c r="D270" s="44">
        <v>6</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80000</v>
      </c>
      <c r="F274" s="63">
        <f>E274*D274</f>
        <v>80000</v>
      </c>
    </row>
    <row r="275" spans="1:6" x14ac:dyDescent="0.25">
      <c r="A275" s="43"/>
      <c r="B275" s="33" t="s">
        <v>287</v>
      </c>
      <c r="C275" s="44" t="s">
        <v>162</v>
      </c>
      <c r="D275" s="43">
        <v>1</v>
      </c>
      <c r="E275" s="54">
        <v>45000</v>
      </c>
      <c r="F275" s="63">
        <f>E275*D275</f>
        <v>45000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1E400-165A-4515-9BF3-3635BC6A716D}">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304</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303</v>
      </c>
      <c r="C86" s="41" t="s">
        <v>162</v>
      </c>
      <c r="D86" s="66">
        <v>1</v>
      </c>
      <c r="E86" s="67">
        <v>200000</v>
      </c>
      <c r="F86" s="68">
        <f>E86*D86</f>
        <v>200000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1500</v>
      </c>
      <c r="E161" s="54"/>
      <c r="F161" s="63"/>
    </row>
    <row r="162" spans="1:6" ht="37.5" x14ac:dyDescent="0.25">
      <c r="A162" s="43" t="s">
        <v>135</v>
      </c>
      <c r="B162" s="33" t="s">
        <v>161</v>
      </c>
      <c r="C162" s="34" t="s">
        <v>165</v>
      </c>
      <c r="D162" s="35">
        <v>100</v>
      </c>
      <c r="E162" s="54"/>
      <c r="F162" s="63"/>
    </row>
    <row r="163" spans="1:6" ht="37.5" x14ac:dyDescent="0.25">
      <c r="A163" s="43" t="s">
        <v>136</v>
      </c>
      <c r="B163" s="33" t="s">
        <v>163</v>
      </c>
      <c r="C163" s="34" t="s">
        <v>134</v>
      </c>
      <c r="D163" s="35">
        <v>5000</v>
      </c>
      <c r="E163" s="54"/>
      <c r="F163" s="63"/>
    </row>
    <row r="164" spans="1:6" ht="25" x14ac:dyDescent="0.25">
      <c r="A164" s="43" t="s">
        <v>137</v>
      </c>
      <c r="B164" s="33" t="s">
        <v>164</v>
      </c>
      <c r="C164" s="34" t="s">
        <v>165</v>
      </c>
      <c r="D164" s="35">
        <v>1250</v>
      </c>
      <c r="E164" s="54"/>
      <c r="F164" s="63"/>
    </row>
    <row r="165" spans="1:6" ht="14.5" x14ac:dyDescent="0.25">
      <c r="A165" s="43" t="s">
        <v>138</v>
      </c>
      <c r="B165" s="38" t="s">
        <v>166</v>
      </c>
      <c r="C165" s="34" t="s">
        <v>165</v>
      </c>
      <c r="D165" s="44">
        <v>25</v>
      </c>
      <c r="E165" s="54"/>
      <c r="F165" s="63"/>
    </row>
    <row r="166" spans="1:6" ht="14.5" x14ac:dyDescent="0.25">
      <c r="A166" s="43" t="s">
        <v>139</v>
      </c>
      <c r="B166" s="33" t="s">
        <v>167</v>
      </c>
      <c r="C166" s="34" t="s">
        <v>168</v>
      </c>
      <c r="D166" s="97">
        <v>20</v>
      </c>
      <c r="E166" s="54"/>
      <c r="F166" s="63"/>
    </row>
    <row r="167" spans="1:6" x14ac:dyDescent="0.25">
      <c r="A167" s="43"/>
      <c r="B167" s="33"/>
      <c r="C167" s="34"/>
      <c r="D167" s="97"/>
      <c r="E167" s="54"/>
      <c r="F167" s="63"/>
    </row>
    <row r="168" spans="1:6" ht="13" x14ac:dyDescent="0.25">
      <c r="A168" s="43" t="s">
        <v>169</v>
      </c>
      <c r="B168" s="40" t="s">
        <v>170</v>
      </c>
      <c r="C168" s="35"/>
      <c r="D168" s="97"/>
      <c r="E168" s="54"/>
      <c r="F168" s="63"/>
    </row>
    <row r="169" spans="1:6" x14ac:dyDescent="0.25">
      <c r="A169" s="43"/>
      <c r="B169" s="33" t="s">
        <v>171</v>
      </c>
      <c r="C169" s="35"/>
      <c r="D169" s="97"/>
      <c r="E169" s="54"/>
      <c r="F169" s="63"/>
    </row>
    <row r="170" spans="1:6" ht="13" x14ac:dyDescent="0.25">
      <c r="A170" s="43"/>
      <c r="B170" s="40"/>
      <c r="C170" s="35"/>
      <c r="D170" s="97"/>
      <c r="E170" s="54"/>
      <c r="F170" s="63"/>
    </row>
    <row r="171" spans="1:6" ht="13" x14ac:dyDescent="0.25">
      <c r="A171" s="43" t="s">
        <v>172</v>
      </c>
      <c r="B171" s="40" t="s">
        <v>173</v>
      </c>
      <c r="C171" s="35"/>
      <c r="D171" s="97"/>
      <c r="E171" s="54"/>
      <c r="F171" s="63"/>
    </row>
    <row r="172" spans="1:6" x14ac:dyDescent="0.25">
      <c r="A172" s="43"/>
      <c r="B172" s="41" t="s">
        <v>174</v>
      </c>
      <c r="C172" s="44" t="s">
        <v>175</v>
      </c>
      <c r="D172" s="35">
        <v>19</v>
      </c>
      <c r="E172" s="54"/>
      <c r="F172" s="63"/>
    </row>
    <row r="173" spans="1:6" x14ac:dyDescent="0.25">
      <c r="A173" s="43"/>
      <c r="B173" s="41" t="s">
        <v>176</v>
      </c>
      <c r="C173" s="44" t="s">
        <v>175</v>
      </c>
      <c r="D173" s="35">
        <v>6</v>
      </c>
      <c r="E173" s="54"/>
      <c r="F173" s="63"/>
    </row>
    <row r="174" spans="1:6" x14ac:dyDescent="0.25">
      <c r="A174" s="43"/>
      <c r="B174" s="41" t="s">
        <v>177</v>
      </c>
      <c r="C174" s="44" t="s">
        <v>175</v>
      </c>
      <c r="D174" s="35">
        <v>19</v>
      </c>
      <c r="E174" s="54"/>
      <c r="F174" s="63"/>
    </row>
    <row r="175" spans="1:6" x14ac:dyDescent="0.25">
      <c r="A175" s="43"/>
      <c r="B175" s="41"/>
      <c r="C175" s="44"/>
      <c r="D175" s="97"/>
      <c r="E175" s="54"/>
      <c r="F175" s="63"/>
    </row>
    <row r="176" spans="1:6" ht="13" x14ac:dyDescent="0.3">
      <c r="A176" s="43" t="s">
        <v>178</v>
      </c>
      <c r="B176" s="42" t="s">
        <v>179</v>
      </c>
      <c r="C176" s="44"/>
      <c r="D176" s="97"/>
      <c r="E176" s="54"/>
      <c r="F176" s="63"/>
    </row>
    <row r="177" spans="1:6" x14ac:dyDescent="0.25">
      <c r="A177" s="43"/>
      <c r="B177" s="41" t="s">
        <v>180</v>
      </c>
      <c r="C177" s="44" t="s">
        <v>175</v>
      </c>
      <c r="D177" s="35">
        <v>9</v>
      </c>
      <c r="E177" s="54"/>
      <c r="F177" s="63"/>
    </row>
    <row r="178" spans="1:6" x14ac:dyDescent="0.25">
      <c r="A178" s="43"/>
      <c r="B178" s="41" t="s">
        <v>181</v>
      </c>
      <c r="C178" s="44" t="s">
        <v>175</v>
      </c>
      <c r="D178" s="35">
        <v>6</v>
      </c>
      <c r="E178" s="54"/>
      <c r="F178" s="63"/>
    </row>
    <row r="179" spans="1:6" x14ac:dyDescent="0.25">
      <c r="A179" s="43"/>
      <c r="B179" s="41"/>
      <c r="C179" s="44"/>
      <c r="D179" s="35"/>
      <c r="E179" s="54"/>
      <c r="F179" s="63"/>
    </row>
    <row r="180" spans="1:6" ht="13" x14ac:dyDescent="0.25">
      <c r="A180" s="43" t="s">
        <v>182</v>
      </c>
      <c r="B180" s="40" t="s">
        <v>183</v>
      </c>
      <c r="C180" s="35"/>
      <c r="D180" s="97"/>
      <c r="E180" s="54"/>
      <c r="F180" s="63"/>
    </row>
    <row r="181" spans="1:6" x14ac:dyDescent="0.25">
      <c r="A181" s="43"/>
      <c r="B181" s="41" t="s">
        <v>184</v>
      </c>
      <c r="C181" s="44" t="s">
        <v>175</v>
      </c>
      <c r="D181" s="35">
        <v>31</v>
      </c>
      <c r="E181" s="54"/>
      <c r="F181" s="63"/>
    </row>
    <row r="182" spans="1:6" x14ac:dyDescent="0.25">
      <c r="A182" s="43"/>
      <c r="B182" s="41"/>
      <c r="C182" s="44"/>
      <c r="D182" s="97"/>
      <c r="E182" s="54"/>
      <c r="F182" s="63"/>
    </row>
    <row r="183" spans="1:6" ht="13" x14ac:dyDescent="0.25">
      <c r="A183" s="43" t="s">
        <v>185</v>
      </c>
      <c r="B183" s="40" t="s">
        <v>186</v>
      </c>
      <c r="C183" s="35"/>
      <c r="D183" s="97"/>
      <c r="E183" s="54"/>
      <c r="F183" s="63"/>
    </row>
    <row r="184" spans="1:6" x14ac:dyDescent="0.25">
      <c r="A184" s="43"/>
      <c r="B184" s="41" t="s">
        <v>187</v>
      </c>
      <c r="C184" s="44" t="s">
        <v>175</v>
      </c>
      <c r="D184" s="44">
        <v>21</v>
      </c>
      <c r="E184" s="54"/>
      <c r="F184" s="63"/>
    </row>
    <row r="185" spans="1:6" x14ac:dyDescent="0.25">
      <c r="A185" s="43"/>
      <c r="B185" s="41" t="s">
        <v>188</v>
      </c>
      <c r="C185" s="44" t="s">
        <v>175</v>
      </c>
      <c r="D185" s="44">
        <v>12</v>
      </c>
      <c r="E185" s="54"/>
      <c r="F185" s="63"/>
    </row>
    <row r="186" spans="1:6" x14ac:dyDescent="0.25">
      <c r="A186" s="43"/>
      <c r="B186" s="41" t="s">
        <v>189</v>
      </c>
      <c r="C186" s="44" t="s">
        <v>175</v>
      </c>
      <c r="D186" s="44">
        <v>25</v>
      </c>
      <c r="E186" s="54"/>
      <c r="F186" s="63"/>
    </row>
    <row r="187" spans="1:6" x14ac:dyDescent="0.25">
      <c r="A187" s="43"/>
      <c r="B187" s="41" t="s">
        <v>190</v>
      </c>
      <c r="C187" s="44" t="s">
        <v>175</v>
      </c>
      <c r="D187" s="44">
        <v>12</v>
      </c>
      <c r="E187" s="54"/>
      <c r="F187" s="63"/>
    </row>
    <row r="188" spans="1:6" x14ac:dyDescent="0.25">
      <c r="A188" s="43"/>
      <c r="B188" s="41"/>
      <c r="C188" s="44"/>
      <c r="D188" s="97"/>
      <c r="E188" s="54"/>
      <c r="F188" s="63"/>
    </row>
    <row r="189" spans="1:6" x14ac:dyDescent="0.25">
      <c r="A189" s="43"/>
      <c r="B189" s="41"/>
      <c r="C189" s="44"/>
      <c r="D189" s="97"/>
      <c r="E189" s="54"/>
      <c r="F189" s="63"/>
    </row>
    <row r="190" spans="1:6" ht="13" x14ac:dyDescent="0.25">
      <c r="A190" s="43" t="s">
        <v>191</v>
      </c>
      <c r="B190" s="40" t="s">
        <v>192</v>
      </c>
      <c r="C190" s="35"/>
      <c r="D190" s="97"/>
      <c r="E190" s="54"/>
      <c r="F190" s="63"/>
    </row>
    <row r="191" spans="1:6" x14ac:dyDescent="0.25">
      <c r="A191" s="43"/>
      <c r="B191" s="41" t="s">
        <v>193</v>
      </c>
      <c r="C191" s="44" t="s">
        <v>175</v>
      </c>
      <c r="D191" s="35">
        <v>4</v>
      </c>
      <c r="E191" s="54"/>
      <c r="F191" s="63"/>
    </row>
    <row r="192" spans="1:6" x14ac:dyDescent="0.25">
      <c r="A192" s="43"/>
      <c r="B192" s="41" t="s">
        <v>194</v>
      </c>
      <c r="C192" s="44" t="s">
        <v>175</v>
      </c>
      <c r="D192" s="35">
        <v>6</v>
      </c>
      <c r="E192" s="54"/>
      <c r="F192" s="63"/>
    </row>
    <row r="193" spans="1:6" x14ac:dyDescent="0.25">
      <c r="A193" s="43"/>
      <c r="B193" s="41" t="s">
        <v>195</v>
      </c>
      <c r="C193" s="44" t="s">
        <v>175</v>
      </c>
      <c r="D193" s="35">
        <v>6</v>
      </c>
      <c r="E193" s="54"/>
      <c r="F193" s="63"/>
    </row>
    <row r="194" spans="1:6" x14ac:dyDescent="0.25">
      <c r="A194" s="43"/>
      <c r="B194" s="41"/>
      <c r="C194" s="44"/>
      <c r="D194" s="35"/>
      <c r="E194" s="54"/>
      <c r="F194" s="63"/>
    </row>
    <row r="195" spans="1:6" x14ac:dyDescent="0.25">
      <c r="A195" s="43"/>
      <c r="B195" s="41" t="s">
        <v>196</v>
      </c>
      <c r="C195" s="44" t="s">
        <v>175</v>
      </c>
      <c r="D195" s="35">
        <v>19</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97"/>
      <c r="E229" s="54"/>
      <c r="F229" s="63"/>
    </row>
    <row r="230" spans="1:6" ht="25" x14ac:dyDescent="0.25">
      <c r="A230" s="43"/>
      <c r="B230" s="38" t="s">
        <v>218</v>
      </c>
      <c r="C230" s="44" t="s">
        <v>134</v>
      </c>
      <c r="D230" s="44">
        <v>110000</v>
      </c>
      <c r="E230" s="54"/>
      <c r="F230" s="63"/>
    </row>
    <row r="231" spans="1:6" x14ac:dyDescent="0.25">
      <c r="A231" s="43"/>
      <c r="B231" s="41" t="s">
        <v>219</v>
      </c>
      <c r="C231" s="44" t="s">
        <v>134</v>
      </c>
      <c r="D231" s="44">
        <v>2800</v>
      </c>
      <c r="E231" s="54"/>
      <c r="F231" s="63"/>
    </row>
    <row r="232" spans="1:6" x14ac:dyDescent="0.25">
      <c r="A232" s="43"/>
      <c r="B232" s="41"/>
      <c r="C232" s="44"/>
      <c r="D232" s="97"/>
      <c r="E232" s="54"/>
      <c r="F232" s="63"/>
    </row>
    <row r="233" spans="1:6" ht="13" x14ac:dyDescent="0.25">
      <c r="A233" s="43" t="s">
        <v>220</v>
      </c>
      <c r="B233" s="40" t="s">
        <v>221</v>
      </c>
      <c r="C233" s="35"/>
      <c r="D233" s="97"/>
      <c r="E233" s="54"/>
      <c r="F233" s="63"/>
    </row>
    <row r="234" spans="1:6" x14ac:dyDescent="0.25">
      <c r="A234" s="43"/>
      <c r="B234" s="41" t="s">
        <v>222</v>
      </c>
      <c r="C234" s="44" t="s">
        <v>175</v>
      </c>
      <c r="D234" s="44">
        <v>2600</v>
      </c>
      <c r="E234" s="54"/>
      <c r="F234" s="63"/>
    </row>
    <row r="235" spans="1:6" x14ac:dyDescent="0.25">
      <c r="A235" s="43"/>
      <c r="B235" s="41" t="s">
        <v>223</v>
      </c>
      <c r="C235" s="44" t="s">
        <v>175</v>
      </c>
      <c r="D235" s="44">
        <v>2600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1000</v>
      </c>
      <c r="E237" s="54"/>
      <c r="F237" s="63"/>
    </row>
    <row r="238" spans="1:6" x14ac:dyDescent="0.25">
      <c r="A238" s="43"/>
      <c r="B238" s="41" t="s">
        <v>226</v>
      </c>
      <c r="C238" s="44" t="s">
        <v>175</v>
      </c>
      <c r="D238" s="44">
        <v>2000</v>
      </c>
      <c r="E238" s="54"/>
      <c r="F238" s="63"/>
    </row>
    <row r="239" spans="1:6" x14ac:dyDescent="0.25">
      <c r="A239" s="43"/>
      <c r="B239" s="33"/>
      <c r="C239" s="35"/>
      <c r="D239" s="97"/>
      <c r="E239" s="54"/>
      <c r="F239" s="63"/>
    </row>
    <row r="240" spans="1:6" ht="13" x14ac:dyDescent="0.25">
      <c r="A240" s="43" t="s">
        <v>227</v>
      </c>
      <c r="B240" s="40" t="s">
        <v>228</v>
      </c>
      <c r="C240" s="35"/>
      <c r="D240" s="97"/>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97"/>
      <c r="E259" s="54"/>
      <c r="F259" s="63"/>
    </row>
    <row r="260" spans="1:6" x14ac:dyDescent="0.25">
      <c r="A260" s="43"/>
      <c r="B260" s="41" t="s">
        <v>243</v>
      </c>
      <c r="C260" s="44" t="s">
        <v>134</v>
      </c>
      <c r="D260" s="44">
        <v>1500</v>
      </c>
      <c r="E260" s="54"/>
      <c r="F260" s="63"/>
    </row>
    <row r="261" spans="1:6" x14ac:dyDescent="0.25">
      <c r="A261" s="43"/>
      <c r="B261" s="41" t="s">
        <v>244</v>
      </c>
      <c r="C261" s="44" t="s">
        <v>134</v>
      </c>
      <c r="D261" s="44">
        <v>850</v>
      </c>
      <c r="E261" s="54"/>
      <c r="F261" s="63"/>
    </row>
    <row r="262" spans="1:6" x14ac:dyDescent="0.25">
      <c r="A262" s="43"/>
      <c r="B262" s="41" t="s">
        <v>245</v>
      </c>
      <c r="C262" s="44" t="s">
        <v>134</v>
      </c>
      <c r="D262" s="44">
        <v>1000</v>
      </c>
      <c r="E262" s="54"/>
      <c r="F262" s="63"/>
    </row>
    <row r="263" spans="1:6" x14ac:dyDescent="0.25">
      <c r="A263" s="43"/>
      <c r="B263" s="41" t="s">
        <v>246</v>
      </c>
      <c r="C263" s="44" t="s">
        <v>134</v>
      </c>
      <c r="D263" s="44">
        <v>1200</v>
      </c>
      <c r="E263" s="54"/>
      <c r="F263" s="63"/>
    </row>
    <row r="264" spans="1:6" x14ac:dyDescent="0.25">
      <c r="A264" s="43"/>
      <c r="B264" s="41" t="s">
        <v>247</v>
      </c>
      <c r="C264" s="44" t="s">
        <v>134</v>
      </c>
      <c r="D264" s="44">
        <v>700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97"/>
      <c r="E267" s="54"/>
      <c r="F267" s="63"/>
    </row>
    <row r="268" spans="1:6" ht="13" x14ac:dyDescent="0.25">
      <c r="A268" s="43" t="s">
        <v>248</v>
      </c>
      <c r="B268" s="40" t="s">
        <v>249</v>
      </c>
      <c r="C268" s="35"/>
      <c r="D268" s="97"/>
      <c r="E268" s="54"/>
      <c r="F268" s="63"/>
    </row>
    <row r="269" spans="1:6" x14ac:dyDescent="0.25">
      <c r="A269" s="43"/>
      <c r="B269" s="41" t="s">
        <v>286</v>
      </c>
      <c r="C269" s="44" t="s">
        <v>175</v>
      </c>
      <c r="D269" s="44">
        <v>10</v>
      </c>
      <c r="E269" s="54"/>
      <c r="F269" s="63"/>
    </row>
    <row r="270" spans="1:6" x14ac:dyDescent="0.25">
      <c r="A270" s="43"/>
      <c r="B270" s="41" t="s">
        <v>251</v>
      </c>
      <c r="C270" s="44" t="s">
        <v>175</v>
      </c>
      <c r="D270" s="44">
        <v>6</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75000</v>
      </c>
      <c r="F274" s="63">
        <f>E274*D274</f>
        <v>75000</v>
      </c>
    </row>
    <row r="275" spans="1:6" x14ac:dyDescent="0.25">
      <c r="A275" s="43"/>
      <c r="B275" s="33" t="s">
        <v>287</v>
      </c>
      <c r="C275" s="44" t="s">
        <v>162</v>
      </c>
      <c r="D275" s="43">
        <v>1</v>
      </c>
      <c r="E275" s="54">
        <v>40000</v>
      </c>
      <c r="F275" s="63">
        <f>E275*D275</f>
        <v>40000</v>
      </c>
    </row>
    <row r="276" spans="1:6" ht="13" x14ac:dyDescent="0.3">
      <c r="A276" s="43"/>
      <c r="B276" s="42"/>
      <c r="C276" s="44"/>
      <c r="D276" s="97"/>
      <c r="E276" s="54" t="s">
        <v>7</v>
      </c>
      <c r="F276" s="63"/>
    </row>
    <row r="277" spans="1:6" ht="13" x14ac:dyDescent="0.3">
      <c r="A277" s="43"/>
      <c r="B277" s="42"/>
      <c r="C277" s="44"/>
      <c r="D277" s="97"/>
      <c r="E277" s="54"/>
      <c r="F277" s="63"/>
    </row>
    <row r="278" spans="1:6" ht="13" x14ac:dyDescent="0.3">
      <c r="A278" s="43"/>
      <c r="B278" s="42"/>
      <c r="C278" s="44"/>
      <c r="D278" s="97"/>
      <c r="E278" s="54"/>
      <c r="F278" s="63"/>
    </row>
    <row r="279" spans="1:6" ht="13" x14ac:dyDescent="0.3">
      <c r="A279" s="43"/>
      <c r="B279" s="42"/>
      <c r="C279" s="44"/>
      <c r="D279" s="97"/>
      <c r="E279" s="54"/>
      <c r="F279" s="63"/>
    </row>
    <row r="280" spans="1:6" ht="13" x14ac:dyDescent="0.3">
      <c r="A280" s="43"/>
      <c r="B280" s="42"/>
      <c r="C280" s="44"/>
      <c r="D280" s="97"/>
      <c r="E280" s="62"/>
      <c r="F280" s="63"/>
    </row>
    <row r="281" spans="1:6" ht="13" x14ac:dyDescent="0.3">
      <c r="A281" s="43"/>
      <c r="B281" s="42"/>
      <c r="C281" s="44"/>
      <c r="D281" s="97"/>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0C6D-F29E-442B-AED5-A43333082D8A}">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306</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303</v>
      </c>
      <c r="C86" s="41" t="s">
        <v>162</v>
      </c>
      <c r="D86" s="66">
        <v>1</v>
      </c>
      <c r="E86" s="67">
        <v>350000</v>
      </c>
      <c r="F86" s="68">
        <f>E86*D86</f>
        <v>350000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3000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9500</v>
      </c>
      <c r="E163" s="54"/>
      <c r="F163" s="63"/>
    </row>
    <row r="164" spans="1:6" ht="25" x14ac:dyDescent="0.25">
      <c r="A164" s="43" t="s">
        <v>137</v>
      </c>
      <c r="B164" s="33" t="s">
        <v>164</v>
      </c>
      <c r="C164" s="34" t="s">
        <v>165</v>
      </c>
      <c r="D164" s="35">
        <v>2000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360000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2500</v>
      </c>
      <c r="E260" s="54"/>
      <c r="F260" s="63"/>
    </row>
    <row r="261" spans="1:6" x14ac:dyDescent="0.25">
      <c r="A261" s="43"/>
      <c r="B261" s="41" t="s">
        <v>244</v>
      </c>
      <c r="C261" s="44" t="s">
        <v>134</v>
      </c>
      <c r="D261" s="44">
        <v>1700</v>
      </c>
      <c r="E261" s="54"/>
      <c r="F261" s="63"/>
    </row>
    <row r="262" spans="1:6" x14ac:dyDescent="0.25">
      <c r="A262" s="43"/>
      <c r="B262" s="41" t="s">
        <v>245</v>
      </c>
      <c r="C262" s="44" t="s">
        <v>134</v>
      </c>
      <c r="D262" s="44">
        <v>2100</v>
      </c>
      <c r="E262" s="54"/>
      <c r="F262" s="63"/>
    </row>
    <row r="263" spans="1:6" x14ac:dyDescent="0.25">
      <c r="A263" s="43"/>
      <c r="B263" s="41" t="s">
        <v>246</v>
      </c>
      <c r="C263" s="44" t="s">
        <v>134</v>
      </c>
      <c r="D263" s="44">
        <v>2300</v>
      </c>
      <c r="E263" s="54"/>
      <c r="F263" s="63"/>
    </row>
    <row r="264" spans="1:6" x14ac:dyDescent="0.25">
      <c r="A264" s="43"/>
      <c r="B264" s="41" t="s">
        <v>247</v>
      </c>
      <c r="C264" s="44" t="s">
        <v>134</v>
      </c>
      <c r="D264" s="44">
        <v>1600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200000</v>
      </c>
      <c r="F274" s="63">
        <f>E274*D274</f>
        <v>200000</v>
      </c>
    </row>
    <row r="275" spans="1:6" x14ac:dyDescent="0.25">
      <c r="A275" s="43"/>
      <c r="B275" s="33" t="s">
        <v>287</v>
      </c>
      <c r="C275" s="44" t="s">
        <v>162</v>
      </c>
      <c r="D275" s="43">
        <v>1</v>
      </c>
      <c r="E275" s="54">
        <v>120000</v>
      </c>
      <c r="F275" s="63">
        <f>E275*D275</f>
        <v>120000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17E54-690D-41BB-919F-F04DAFAFA02B}">
  <dimension ref="A1:F282"/>
  <sheetViews>
    <sheetView view="pageBreakPreview" zoomScaleNormal="100" zoomScaleSheetLayoutView="100" workbookViewId="0">
      <selection activeCell="I278" sqref="I278"/>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307</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303</v>
      </c>
      <c r="C86" s="41" t="s">
        <v>162</v>
      </c>
      <c r="D86" s="66">
        <v>1</v>
      </c>
      <c r="E86" s="67">
        <v>400000</v>
      </c>
      <c r="F86" s="68">
        <f>E86*D86</f>
        <v>400000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3000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9500</v>
      </c>
      <c r="E163" s="54"/>
      <c r="F163" s="63"/>
    </row>
    <row r="164" spans="1:6" ht="25" x14ac:dyDescent="0.25">
      <c r="A164" s="43" t="s">
        <v>137</v>
      </c>
      <c r="B164" s="33" t="s">
        <v>164</v>
      </c>
      <c r="C164" s="34" t="s">
        <v>165</v>
      </c>
      <c r="D164" s="35">
        <v>2000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360000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2500</v>
      </c>
      <c r="E260" s="54"/>
      <c r="F260" s="63"/>
    </row>
    <row r="261" spans="1:6" x14ac:dyDescent="0.25">
      <c r="A261" s="43"/>
      <c r="B261" s="41" t="s">
        <v>244</v>
      </c>
      <c r="C261" s="44" t="s">
        <v>134</v>
      </c>
      <c r="D261" s="44">
        <v>1700</v>
      </c>
      <c r="E261" s="54"/>
      <c r="F261" s="63"/>
    </row>
    <row r="262" spans="1:6" x14ac:dyDescent="0.25">
      <c r="A262" s="43"/>
      <c r="B262" s="41" t="s">
        <v>245</v>
      </c>
      <c r="C262" s="44" t="s">
        <v>134</v>
      </c>
      <c r="D262" s="44">
        <v>2000</v>
      </c>
      <c r="E262" s="54"/>
      <c r="F262" s="63"/>
    </row>
    <row r="263" spans="1:6" x14ac:dyDescent="0.25">
      <c r="A263" s="43"/>
      <c r="B263" s="41" t="s">
        <v>246</v>
      </c>
      <c r="C263" s="44" t="s">
        <v>134</v>
      </c>
      <c r="D263" s="44">
        <v>2400</v>
      </c>
      <c r="E263" s="54"/>
      <c r="F263" s="63"/>
    </row>
    <row r="264" spans="1:6" x14ac:dyDescent="0.25">
      <c r="A264" s="43"/>
      <c r="B264" s="41" t="s">
        <v>247</v>
      </c>
      <c r="C264" s="44" t="s">
        <v>134</v>
      </c>
      <c r="D264" s="44">
        <v>1400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20000</v>
      </c>
      <c r="F274" s="63">
        <f>E274*D274</f>
        <v>20000</v>
      </c>
    </row>
    <row r="275" spans="1:6" x14ac:dyDescent="0.25">
      <c r="A275" s="43"/>
      <c r="B275" s="33" t="s">
        <v>287</v>
      </c>
      <c r="C275" s="44" t="s">
        <v>162</v>
      </c>
      <c r="D275" s="43">
        <v>1</v>
      </c>
      <c r="E275" s="54">
        <v>150000</v>
      </c>
      <c r="F275" s="63">
        <f>E275*D275</f>
        <v>150000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F6C8B-8948-49FC-BD8F-9A912C5880F0}">
  <dimension ref="A1:F282"/>
  <sheetViews>
    <sheetView view="pageBreakPreview" zoomScaleNormal="100" zoomScaleSheetLayoutView="100" workbookViewId="0">
      <selection activeCell="L285" sqref="L285"/>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305</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303</v>
      </c>
      <c r="C86" s="41" t="s">
        <v>162</v>
      </c>
      <c r="D86" s="66">
        <v>1</v>
      </c>
      <c r="E86" s="67">
        <v>200000</v>
      </c>
      <c r="F86" s="68">
        <f>E86*D86</f>
        <v>200000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1400</v>
      </c>
      <c r="E161" s="54"/>
      <c r="F161" s="63"/>
    </row>
    <row r="162" spans="1:6" ht="37.5" x14ac:dyDescent="0.25">
      <c r="A162" s="43" t="s">
        <v>135</v>
      </c>
      <c r="B162" s="33" t="s">
        <v>161</v>
      </c>
      <c r="C162" s="34" t="s">
        <v>165</v>
      </c>
      <c r="D162" s="35">
        <v>100</v>
      </c>
      <c r="E162" s="54"/>
      <c r="F162" s="63"/>
    </row>
    <row r="163" spans="1:6" ht="37.5" x14ac:dyDescent="0.25">
      <c r="A163" s="43" t="s">
        <v>136</v>
      </c>
      <c r="B163" s="33" t="s">
        <v>163</v>
      </c>
      <c r="C163" s="34" t="s">
        <v>134</v>
      </c>
      <c r="D163" s="35">
        <v>4500</v>
      </c>
      <c r="E163" s="54"/>
      <c r="F163" s="63"/>
    </row>
    <row r="164" spans="1:6" ht="25" x14ac:dyDescent="0.25">
      <c r="A164" s="43" t="s">
        <v>137</v>
      </c>
      <c r="B164" s="33" t="s">
        <v>164</v>
      </c>
      <c r="C164" s="34" t="s">
        <v>165</v>
      </c>
      <c r="D164" s="35">
        <v>1200</v>
      </c>
      <c r="E164" s="54"/>
      <c r="F164" s="63"/>
    </row>
    <row r="165" spans="1:6" ht="14.5" x14ac:dyDescent="0.25">
      <c r="A165" s="43" t="s">
        <v>138</v>
      </c>
      <c r="B165" s="38" t="s">
        <v>166</v>
      </c>
      <c r="C165" s="34" t="s">
        <v>165</v>
      </c>
      <c r="D165" s="44">
        <v>25</v>
      </c>
      <c r="E165" s="54"/>
      <c r="F165" s="63"/>
    </row>
    <row r="166" spans="1:6" ht="14.5" x14ac:dyDescent="0.25">
      <c r="A166" s="43" t="s">
        <v>139</v>
      </c>
      <c r="B166" s="33" t="s">
        <v>167</v>
      </c>
      <c r="C166" s="34" t="s">
        <v>168</v>
      </c>
      <c r="D166" s="97">
        <v>20</v>
      </c>
      <c r="E166" s="54"/>
      <c r="F166" s="63"/>
    </row>
    <row r="167" spans="1:6" x14ac:dyDescent="0.25">
      <c r="A167" s="43"/>
      <c r="B167" s="33"/>
      <c r="C167" s="34"/>
      <c r="D167" s="97"/>
      <c r="E167" s="54"/>
      <c r="F167" s="63"/>
    </row>
    <row r="168" spans="1:6" ht="13" x14ac:dyDescent="0.25">
      <c r="A168" s="43" t="s">
        <v>169</v>
      </c>
      <c r="B168" s="40" t="s">
        <v>170</v>
      </c>
      <c r="C168" s="35"/>
      <c r="D168" s="97"/>
      <c r="E168" s="54"/>
      <c r="F168" s="63"/>
    </row>
    <row r="169" spans="1:6" x14ac:dyDescent="0.25">
      <c r="A169" s="43"/>
      <c r="B169" s="33" t="s">
        <v>171</v>
      </c>
      <c r="C169" s="35"/>
      <c r="D169" s="97"/>
      <c r="E169" s="54"/>
      <c r="F169" s="63"/>
    </row>
    <row r="170" spans="1:6" ht="13" x14ac:dyDescent="0.25">
      <c r="A170" s="43"/>
      <c r="B170" s="40"/>
      <c r="C170" s="35"/>
      <c r="D170" s="97"/>
      <c r="E170" s="54"/>
      <c r="F170" s="63"/>
    </row>
    <row r="171" spans="1:6" ht="13" x14ac:dyDescent="0.25">
      <c r="A171" s="43" t="s">
        <v>172</v>
      </c>
      <c r="B171" s="40" t="s">
        <v>173</v>
      </c>
      <c r="C171" s="35"/>
      <c r="D171" s="97"/>
      <c r="E171" s="54"/>
      <c r="F171" s="63"/>
    </row>
    <row r="172" spans="1:6" x14ac:dyDescent="0.25">
      <c r="A172" s="43"/>
      <c r="B172" s="41" t="s">
        <v>174</v>
      </c>
      <c r="C172" s="44" t="s">
        <v>175</v>
      </c>
      <c r="D172" s="35">
        <v>19</v>
      </c>
      <c r="E172" s="54"/>
      <c r="F172" s="63"/>
    </row>
    <row r="173" spans="1:6" x14ac:dyDescent="0.25">
      <c r="A173" s="43"/>
      <c r="B173" s="41" t="s">
        <v>176</v>
      </c>
      <c r="C173" s="44" t="s">
        <v>175</v>
      </c>
      <c r="D173" s="35">
        <v>6</v>
      </c>
      <c r="E173" s="54"/>
      <c r="F173" s="63"/>
    </row>
    <row r="174" spans="1:6" x14ac:dyDescent="0.25">
      <c r="A174" s="43"/>
      <c r="B174" s="41" t="s">
        <v>177</v>
      </c>
      <c r="C174" s="44" t="s">
        <v>175</v>
      </c>
      <c r="D174" s="35">
        <v>19</v>
      </c>
      <c r="E174" s="54"/>
      <c r="F174" s="63"/>
    </row>
    <row r="175" spans="1:6" x14ac:dyDescent="0.25">
      <c r="A175" s="43"/>
      <c r="B175" s="41"/>
      <c r="C175" s="44"/>
      <c r="D175" s="97"/>
      <c r="E175" s="54"/>
      <c r="F175" s="63"/>
    </row>
    <row r="176" spans="1:6" ht="13" x14ac:dyDescent="0.3">
      <c r="A176" s="43" t="s">
        <v>178</v>
      </c>
      <c r="B176" s="42" t="s">
        <v>179</v>
      </c>
      <c r="C176" s="44"/>
      <c r="D176" s="97"/>
      <c r="E176" s="54"/>
      <c r="F176" s="63"/>
    </row>
    <row r="177" spans="1:6" x14ac:dyDescent="0.25">
      <c r="A177" s="43"/>
      <c r="B177" s="41" t="s">
        <v>180</v>
      </c>
      <c r="C177" s="44" t="s">
        <v>175</v>
      </c>
      <c r="D177" s="35">
        <v>9</v>
      </c>
      <c r="E177" s="54"/>
      <c r="F177" s="63"/>
    </row>
    <row r="178" spans="1:6" x14ac:dyDescent="0.25">
      <c r="A178" s="43"/>
      <c r="B178" s="41" t="s">
        <v>181</v>
      </c>
      <c r="C178" s="44" t="s">
        <v>175</v>
      </c>
      <c r="D178" s="35">
        <v>6</v>
      </c>
      <c r="E178" s="54"/>
      <c r="F178" s="63"/>
    </row>
    <row r="179" spans="1:6" x14ac:dyDescent="0.25">
      <c r="A179" s="43"/>
      <c r="B179" s="41"/>
      <c r="C179" s="44"/>
      <c r="D179" s="35"/>
      <c r="E179" s="54"/>
      <c r="F179" s="63"/>
    </row>
    <row r="180" spans="1:6" ht="13" x14ac:dyDescent="0.25">
      <c r="A180" s="43" t="s">
        <v>182</v>
      </c>
      <c r="B180" s="40" t="s">
        <v>183</v>
      </c>
      <c r="C180" s="35"/>
      <c r="D180" s="97"/>
      <c r="E180" s="54"/>
      <c r="F180" s="63"/>
    </row>
    <row r="181" spans="1:6" x14ac:dyDescent="0.25">
      <c r="A181" s="43"/>
      <c r="B181" s="41" t="s">
        <v>184</v>
      </c>
      <c r="C181" s="44" t="s">
        <v>175</v>
      </c>
      <c r="D181" s="35">
        <v>31</v>
      </c>
      <c r="E181" s="54"/>
      <c r="F181" s="63"/>
    </row>
    <row r="182" spans="1:6" x14ac:dyDescent="0.25">
      <c r="A182" s="43"/>
      <c r="B182" s="41"/>
      <c r="C182" s="44"/>
      <c r="D182" s="97"/>
      <c r="E182" s="54"/>
      <c r="F182" s="63"/>
    </row>
    <row r="183" spans="1:6" ht="13" x14ac:dyDescent="0.25">
      <c r="A183" s="43" t="s">
        <v>185</v>
      </c>
      <c r="B183" s="40" t="s">
        <v>186</v>
      </c>
      <c r="C183" s="35"/>
      <c r="D183" s="97"/>
      <c r="E183" s="54"/>
      <c r="F183" s="63"/>
    </row>
    <row r="184" spans="1:6" x14ac:dyDescent="0.25">
      <c r="A184" s="43"/>
      <c r="B184" s="41" t="s">
        <v>187</v>
      </c>
      <c r="C184" s="44" t="s">
        <v>175</v>
      </c>
      <c r="D184" s="44">
        <v>21</v>
      </c>
      <c r="E184" s="54"/>
      <c r="F184" s="63"/>
    </row>
    <row r="185" spans="1:6" x14ac:dyDescent="0.25">
      <c r="A185" s="43"/>
      <c r="B185" s="41" t="s">
        <v>188</v>
      </c>
      <c r="C185" s="44" t="s">
        <v>175</v>
      </c>
      <c r="D185" s="44">
        <v>12</v>
      </c>
      <c r="E185" s="54"/>
      <c r="F185" s="63"/>
    </row>
    <row r="186" spans="1:6" x14ac:dyDescent="0.25">
      <c r="A186" s="43"/>
      <c r="B186" s="41" t="s">
        <v>189</v>
      </c>
      <c r="C186" s="44" t="s">
        <v>175</v>
      </c>
      <c r="D186" s="44">
        <v>25</v>
      </c>
      <c r="E186" s="54"/>
      <c r="F186" s="63"/>
    </row>
    <row r="187" spans="1:6" x14ac:dyDescent="0.25">
      <c r="A187" s="43"/>
      <c r="B187" s="41" t="s">
        <v>190</v>
      </c>
      <c r="C187" s="44" t="s">
        <v>175</v>
      </c>
      <c r="D187" s="44">
        <v>12</v>
      </c>
      <c r="E187" s="54"/>
      <c r="F187" s="63"/>
    </row>
    <row r="188" spans="1:6" x14ac:dyDescent="0.25">
      <c r="A188" s="43"/>
      <c r="B188" s="41"/>
      <c r="C188" s="44"/>
      <c r="D188" s="97"/>
      <c r="E188" s="54"/>
      <c r="F188" s="63"/>
    </row>
    <row r="189" spans="1:6" x14ac:dyDescent="0.25">
      <c r="A189" s="43"/>
      <c r="B189" s="41"/>
      <c r="C189" s="44"/>
      <c r="D189" s="97"/>
      <c r="E189" s="54"/>
      <c r="F189" s="63"/>
    </row>
    <row r="190" spans="1:6" ht="13" x14ac:dyDescent="0.25">
      <c r="A190" s="43" t="s">
        <v>191</v>
      </c>
      <c r="B190" s="40" t="s">
        <v>192</v>
      </c>
      <c r="C190" s="35"/>
      <c r="D190" s="97"/>
      <c r="E190" s="54"/>
      <c r="F190" s="63"/>
    </row>
    <row r="191" spans="1:6" x14ac:dyDescent="0.25">
      <c r="A191" s="43"/>
      <c r="B191" s="41" t="s">
        <v>193</v>
      </c>
      <c r="C191" s="44" t="s">
        <v>175</v>
      </c>
      <c r="D191" s="35">
        <v>4</v>
      </c>
      <c r="E191" s="54"/>
      <c r="F191" s="63"/>
    </row>
    <row r="192" spans="1:6" x14ac:dyDescent="0.25">
      <c r="A192" s="43"/>
      <c r="B192" s="41" t="s">
        <v>194</v>
      </c>
      <c r="C192" s="44" t="s">
        <v>175</v>
      </c>
      <c r="D192" s="35">
        <v>6</v>
      </c>
      <c r="E192" s="54"/>
      <c r="F192" s="63"/>
    </row>
    <row r="193" spans="1:6" x14ac:dyDescent="0.25">
      <c r="A193" s="43"/>
      <c r="B193" s="41" t="s">
        <v>195</v>
      </c>
      <c r="C193" s="44" t="s">
        <v>175</v>
      </c>
      <c r="D193" s="35">
        <v>6</v>
      </c>
      <c r="E193" s="54"/>
      <c r="F193" s="63"/>
    </row>
    <row r="194" spans="1:6" x14ac:dyDescent="0.25">
      <c r="A194" s="43"/>
      <c r="B194" s="41"/>
      <c r="C194" s="44"/>
      <c r="D194" s="35"/>
      <c r="E194" s="54"/>
      <c r="F194" s="63"/>
    </row>
    <row r="195" spans="1:6" x14ac:dyDescent="0.25">
      <c r="A195" s="43"/>
      <c r="B195" s="41" t="s">
        <v>196</v>
      </c>
      <c r="C195" s="44" t="s">
        <v>175</v>
      </c>
      <c r="D195" s="35">
        <v>19</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97"/>
      <c r="E229" s="54"/>
      <c r="F229" s="63"/>
    </row>
    <row r="230" spans="1:6" ht="25" x14ac:dyDescent="0.25">
      <c r="A230" s="43"/>
      <c r="B230" s="38" t="s">
        <v>218</v>
      </c>
      <c r="C230" s="44" t="s">
        <v>134</v>
      </c>
      <c r="D230" s="44">
        <v>100000</v>
      </c>
      <c r="E230" s="54"/>
      <c r="F230" s="63"/>
    </row>
    <row r="231" spans="1:6" x14ac:dyDescent="0.25">
      <c r="A231" s="43"/>
      <c r="B231" s="41" t="s">
        <v>219</v>
      </c>
      <c r="C231" s="44" t="s">
        <v>134</v>
      </c>
      <c r="D231" s="44">
        <v>2800</v>
      </c>
      <c r="E231" s="54"/>
      <c r="F231" s="63"/>
    </row>
    <row r="232" spans="1:6" x14ac:dyDescent="0.25">
      <c r="A232" s="43"/>
      <c r="B232" s="41"/>
      <c r="C232" s="44"/>
      <c r="D232" s="97"/>
      <c r="E232" s="54"/>
      <c r="F232" s="63"/>
    </row>
    <row r="233" spans="1:6" ht="13" x14ac:dyDescent="0.25">
      <c r="A233" s="43" t="s">
        <v>220</v>
      </c>
      <c r="B233" s="40" t="s">
        <v>221</v>
      </c>
      <c r="C233" s="35"/>
      <c r="D233" s="97"/>
      <c r="E233" s="54"/>
      <c r="F233" s="63"/>
    </row>
    <row r="234" spans="1:6" x14ac:dyDescent="0.25">
      <c r="A234" s="43"/>
      <c r="B234" s="41" t="s">
        <v>222</v>
      </c>
      <c r="C234" s="44" t="s">
        <v>175</v>
      </c>
      <c r="D234" s="44">
        <v>2600</v>
      </c>
      <c r="E234" s="54"/>
      <c r="F234" s="63"/>
    </row>
    <row r="235" spans="1:6" x14ac:dyDescent="0.25">
      <c r="A235" s="43"/>
      <c r="B235" s="41" t="s">
        <v>223</v>
      </c>
      <c r="C235" s="44" t="s">
        <v>175</v>
      </c>
      <c r="D235" s="44">
        <v>2600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1000</v>
      </c>
      <c r="E237" s="54"/>
      <c r="F237" s="63"/>
    </row>
    <row r="238" spans="1:6" x14ac:dyDescent="0.25">
      <c r="A238" s="43"/>
      <c r="B238" s="41" t="s">
        <v>226</v>
      </c>
      <c r="C238" s="44" t="s">
        <v>175</v>
      </c>
      <c r="D238" s="44">
        <v>2000</v>
      </c>
      <c r="E238" s="54"/>
      <c r="F238" s="63"/>
    </row>
    <row r="239" spans="1:6" x14ac:dyDescent="0.25">
      <c r="A239" s="43"/>
      <c r="B239" s="33"/>
      <c r="C239" s="35"/>
      <c r="D239" s="97"/>
      <c r="E239" s="54"/>
      <c r="F239" s="63"/>
    </row>
    <row r="240" spans="1:6" ht="13" x14ac:dyDescent="0.25">
      <c r="A240" s="43" t="s">
        <v>227</v>
      </c>
      <c r="B240" s="40" t="s">
        <v>228</v>
      </c>
      <c r="C240" s="35"/>
      <c r="D240" s="97"/>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97"/>
      <c r="E259" s="54"/>
      <c r="F259" s="63"/>
    </row>
    <row r="260" spans="1:6" x14ac:dyDescent="0.25">
      <c r="A260" s="43"/>
      <c r="B260" s="41" t="s">
        <v>243</v>
      </c>
      <c r="C260" s="44" t="s">
        <v>134</v>
      </c>
      <c r="D260" s="44">
        <v>1500</v>
      </c>
      <c r="E260" s="54"/>
      <c r="F260" s="63"/>
    </row>
    <row r="261" spans="1:6" x14ac:dyDescent="0.25">
      <c r="A261" s="43"/>
      <c r="B261" s="41" t="s">
        <v>244</v>
      </c>
      <c r="C261" s="44" t="s">
        <v>134</v>
      </c>
      <c r="D261" s="44">
        <v>850</v>
      </c>
      <c r="E261" s="54"/>
      <c r="F261" s="63"/>
    </row>
    <row r="262" spans="1:6" x14ac:dyDescent="0.25">
      <c r="A262" s="43"/>
      <c r="B262" s="41" t="s">
        <v>245</v>
      </c>
      <c r="C262" s="44" t="s">
        <v>134</v>
      </c>
      <c r="D262" s="44">
        <v>1000</v>
      </c>
      <c r="E262" s="54"/>
      <c r="F262" s="63"/>
    </row>
    <row r="263" spans="1:6" x14ac:dyDescent="0.25">
      <c r="A263" s="43"/>
      <c r="B263" s="41" t="s">
        <v>246</v>
      </c>
      <c r="C263" s="44" t="s">
        <v>134</v>
      </c>
      <c r="D263" s="44">
        <v>1200</v>
      </c>
      <c r="E263" s="54"/>
      <c r="F263" s="63"/>
    </row>
    <row r="264" spans="1:6" x14ac:dyDescent="0.25">
      <c r="A264" s="43"/>
      <c r="B264" s="41" t="s">
        <v>247</v>
      </c>
      <c r="C264" s="44" t="s">
        <v>134</v>
      </c>
      <c r="D264" s="44">
        <v>700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97"/>
      <c r="E267" s="54"/>
      <c r="F267" s="63"/>
    </row>
    <row r="268" spans="1:6" ht="13" x14ac:dyDescent="0.25">
      <c r="A268" s="43" t="s">
        <v>248</v>
      </c>
      <c r="B268" s="40" t="s">
        <v>249</v>
      </c>
      <c r="C268" s="35"/>
      <c r="D268" s="97"/>
      <c r="E268" s="54"/>
      <c r="F268" s="63"/>
    </row>
    <row r="269" spans="1:6" x14ac:dyDescent="0.25">
      <c r="A269" s="43"/>
      <c r="B269" s="41" t="s">
        <v>286</v>
      </c>
      <c r="C269" s="44" t="s">
        <v>175</v>
      </c>
      <c r="D269" s="44">
        <v>10</v>
      </c>
      <c r="E269" s="54"/>
      <c r="F269" s="63"/>
    </row>
    <row r="270" spans="1:6" x14ac:dyDescent="0.25">
      <c r="A270" s="43"/>
      <c r="B270" s="41" t="s">
        <v>251</v>
      </c>
      <c r="C270" s="44" t="s">
        <v>175</v>
      </c>
      <c r="D270" s="44">
        <v>6</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70000</v>
      </c>
      <c r="F274" s="63">
        <f>E274*D274</f>
        <v>70000</v>
      </c>
    </row>
    <row r="275" spans="1:6" x14ac:dyDescent="0.25">
      <c r="A275" s="43"/>
      <c r="B275" s="33" t="s">
        <v>287</v>
      </c>
      <c r="C275" s="44" t="s">
        <v>162</v>
      </c>
      <c r="D275" s="43">
        <v>1</v>
      </c>
      <c r="E275" s="54">
        <v>35000</v>
      </c>
      <c r="F275" s="63">
        <f>E275*D275</f>
        <v>35000</v>
      </c>
    </row>
    <row r="276" spans="1:6" ht="13" x14ac:dyDescent="0.3">
      <c r="A276" s="43"/>
      <c r="B276" s="42"/>
      <c r="C276" s="44"/>
      <c r="D276" s="97"/>
      <c r="E276" s="54" t="s">
        <v>7</v>
      </c>
      <c r="F276" s="63"/>
    </row>
    <row r="277" spans="1:6" ht="13" x14ac:dyDescent="0.3">
      <c r="A277" s="43"/>
      <c r="B277" s="42"/>
      <c r="C277" s="44"/>
      <c r="D277" s="97"/>
      <c r="E277" s="54"/>
      <c r="F277" s="63"/>
    </row>
    <row r="278" spans="1:6" ht="13" x14ac:dyDescent="0.3">
      <c r="A278" s="43"/>
      <c r="B278" s="42"/>
      <c r="C278" s="44"/>
      <c r="D278" s="97"/>
      <c r="E278" s="54"/>
      <c r="F278" s="63"/>
    </row>
    <row r="279" spans="1:6" ht="13" x14ac:dyDescent="0.3">
      <c r="A279" s="43"/>
      <c r="B279" s="42"/>
      <c r="C279" s="44"/>
      <c r="D279" s="97"/>
      <c r="E279" s="54"/>
      <c r="F279" s="63"/>
    </row>
    <row r="280" spans="1:6" ht="13" x14ac:dyDescent="0.3">
      <c r="A280" s="43"/>
      <c r="B280" s="42"/>
      <c r="C280" s="44"/>
      <c r="D280" s="97"/>
      <c r="E280" s="62"/>
      <c r="F280" s="63"/>
    </row>
    <row r="281" spans="1:6" ht="13" x14ac:dyDescent="0.3">
      <c r="A281" s="43"/>
      <c r="B281" s="42"/>
      <c r="C281" s="44"/>
      <c r="D281" s="97"/>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2CC40-0FE8-4FBD-AEAC-68042438226E}">
  <dimension ref="A1:F282"/>
  <sheetViews>
    <sheetView view="pageBreakPreview" topLeftCell="A264" zoomScaleNormal="100" zoomScaleSheetLayoutView="100" workbookViewId="0">
      <selection activeCell="I282" sqref="I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309</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303</v>
      </c>
      <c r="C86" s="41" t="s">
        <v>162</v>
      </c>
      <c r="D86" s="66">
        <v>1</v>
      </c>
      <c r="E86" s="67">
        <v>210000</v>
      </c>
      <c r="F86" s="68">
        <f>E86*D86</f>
        <v>210000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1450</v>
      </c>
      <c r="E161" s="54"/>
      <c r="F161" s="63"/>
    </row>
    <row r="162" spans="1:6" ht="37.5" x14ac:dyDescent="0.25">
      <c r="A162" s="43" t="s">
        <v>135</v>
      </c>
      <c r="B162" s="33" t="s">
        <v>161</v>
      </c>
      <c r="C162" s="34" t="s">
        <v>165</v>
      </c>
      <c r="D162" s="35">
        <v>100</v>
      </c>
      <c r="E162" s="54"/>
      <c r="F162" s="63"/>
    </row>
    <row r="163" spans="1:6" ht="37.5" x14ac:dyDescent="0.25">
      <c r="A163" s="43" t="s">
        <v>136</v>
      </c>
      <c r="B163" s="33" t="s">
        <v>163</v>
      </c>
      <c r="C163" s="34" t="s">
        <v>134</v>
      </c>
      <c r="D163" s="35">
        <v>4600</v>
      </c>
      <c r="E163" s="54"/>
      <c r="F163" s="63"/>
    </row>
    <row r="164" spans="1:6" ht="25" x14ac:dyDescent="0.25">
      <c r="A164" s="43" t="s">
        <v>137</v>
      </c>
      <c r="B164" s="33" t="s">
        <v>164</v>
      </c>
      <c r="C164" s="34" t="s">
        <v>165</v>
      </c>
      <c r="D164" s="35">
        <v>1250</v>
      </c>
      <c r="E164" s="54"/>
      <c r="F164" s="63"/>
    </row>
    <row r="165" spans="1:6" ht="14.5" x14ac:dyDescent="0.25">
      <c r="A165" s="43" t="s">
        <v>138</v>
      </c>
      <c r="B165" s="38" t="s">
        <v>166</v>
      </c>
      <c r="C165" s="34" t="s">
        <v>165</v>
      </c>
      <c r="D165" s="44">
        <v>25</v>
      </c>
      <c r="E165" s="54"/>
      <c r="F165" s="63"/>
    </row>
    <row r="166" spans="1:6" ht="14.5" x14ac:dyDescent="0.25">
      <c r="A166" s="43" t="s">
        <v>139</v>
      </c>
      <c r="B166" s="33" t="s">
        <v>167</v>
      </c>
      <c r="C166" s="34" t="s">
        <v>168</v>
      </c>
      <c r="D166" s="97">
        <v>20</v>
      </c>
      <c r="E166" s="54"/>
      <c r="F166" s="63"/>
    </row>
    <row r="167" spans="1:6" x14ac:dyDescent="0.25">
      <c r="A167" s="43"/>
      <c r="B167" s="33"/>
      <c r="C167" s="34"/>
      <c r="D167" s="97"/>
      <c r="E167" s="54"/>
      <c r="F167" s="63"/>
    </row>
    <row r="168" spans="1:6" ht="13" x14ac:dyDescent="0.25">
      <c r="A168" s="43" t="s">
        <v>169</v>
      </c>
      <c r="B168" s="40" t="s">
        <v>170</v>
      </c>
      <c r="C168" s="35"/>
      <c r="D168" s="97"/>
      <c r="E168" s="54"/>
      <c r="F168" s="63"/>
    </row>
    <row r="169" spans="1:6" x14ac:dyDescent="0.25">
      <c r="A169" s="43"/>
      <c r="B169" s="33" t="s">
        <v>171</v>
      </c>
      <c r="C169" s="35"/>
      <c r="D169" s="97"/>
      <c r="E169" s="54"/>
      <c r="F169" s="63"/>
    </row>
    <row r="170" spans="1:6" ht="13" x14ac:dyDescent="0.25">
      <c r="A170" s="43"/>
      <c r="B170" s="40"/>
      <c r="C170" s="35"/>
      <c r="D170" s="97"/>
      <c r="E170" s="54"/>
      <c r="F170" s="63"/>
    </row>
    <row r="171" spans="1:6" ht="13" x14ac:dyDescent="0.25">
      <c r="A171" s="43" t="s">
        <v>172</v>
      </c>
      <c r="B171" s="40" t="s">
        <v>173</v>
      </c>
      <c r="C171" s="35"/>
      <c r="D171" s="97"/>
      <c r="E171" s="54"/>
      <c r="F171" s="63"/>
    </row>
    <row r="172" spans="1:6" x14ac:dyDescent="0.25">
      <c r="A172" s="43"/>
      <c r="B172" s="41" t="s">
        <v>174</v>
      </c>
      <c r="C172" s="44" t="s">
        <v>175</v>
      </c>
      <c r="D172" s="35">
        <v>19</v>
      </c>
      <c r="E172" s="54"/>
      <c r="F172" s="63"/>
    </row>
    <row r="173" spans="1:6" x14ac:dyDescent="0.25">
      <c r="A173" s="43"/>
      <c r="B173" s="41" t="s">
        <v>176</v>
      </c>
      <c r="C173" s="44" t="s">
        <v>175</v>
      </c>
      <c r="D173" s="35">
        <v>6</v>
      </c>
      <c r="E173" s="54"/>
      <c r="F173" s="63"/>
    </row>
    <row r="174" spans="1:6" x14ac:dyDescent="0.25">
      <c r="A174" s="43"/>
      <c r="B174" s="41" t="s">
        <v>177</v>
      </c>
      <c r="C174" s="44" t="s">
        <v>175</v>
      </c>
      <c r="D174" s="35">
        <v>19</v>
      </c>
      <c r="E174" s="54"/>
      <c r="F174" s="63"/>
    </row>
    <row r="175" spans="1:6" x14ac:dyDescent="0.25">
      <c r="A175" s="43"/>
      <c r="B175" s="41"/>
      <c r="C175" s="44"/>
      <c r="D175" s="97"/>
      <c r="E175" s="54"/>
      <c r="F175" s="63"/>
    </row>
    <row r="176" spans="1:6" ht="13" x14ac:dyDescent="0.3">
      <c r="A176" s="43" t="s">
        <v>178</v>
      </c>
      <c r="B176" s="42" t="s">
        <v>179</v>
      </c>
      <c r="C176" s="44"/>
      <c r="D176" s="97"/>
      <c r="E176" s="54"/>
      <c r="F176" s="63"/>
    </row>
    <row r="177" spans="1:6" x14ac:dyDescent="0.25">
      <c r="A177" s="43"/>
      <c r="B177" s="41" t="s">
        <v>180</v>
      </c>
      <c r="C177" s="44" t="s">
        <v>175</v>
      </c>
      <c r="D177" s="35">
        <v>9</v>
      </c>
      <c r="E177" s="54"/>
      <c r="F177" s="63"/>
    </row>
    <row r="178" spans="1:6" x14ac:dyDescent="0.25">
      <c r="A178" s="43"/>
      <c r="B178" s="41" t="s">
        <v>181</v>
      </c>
      <c r="C178" s="44" t="s">
        <v>175</v>
      </c>
      <c r="D178" s="35">
        <v>6</v>
      </c>
      <c r="E178" s="54"/>
      <c r="F178" s="63"/>
    </row>
    <row r="179" spans="1:6" x14ac:dyDescent="0.25">
      <c r="A179" s="43"/>
      <c r="B179" s="41"/>
      <c r="C179" s="44"/>
      <c r="D179" s="35"/>
      <c r="E179" s="54"/>
      <c r="F179" s="63"/>
    </row>
    <row r="180" spans="1:6" ht="13" x14ac:dyDescent="0.25">
      <c r="A180" s="43" t="s">
        <v>182</v>
      </c>
      <c r="B180" s="40" t="s">
        <v>183</v>
      </c>
      <c r="C180" s="35"/>
      <c r="D180" s="97"/>
      <c r="E180" s="54"/>
      <c r="F180" s="63"/>
    </row>
    <row r="181" spans="1:6" x14ac:dyDescent="0.25">
      <c r="A181" s="43"/>
      <c r="B181" s="41" t="s">
        <v>184</v>
      </c>
      <c r="C181" s="44" t="s">
        <v>175</v>
      </c>
      <c r="D181" s="35">
        <v>31</v>
      </c>
      <c r="E181" s="54"/>
      <c r="F181" s="63"/>
    </row>
    <row r="182" spans="1:6" x14ac:dyDescent="0.25">
      <c r="A182" s="43"/>
      <c r="B182" s="41"/>
      <c r="C182" s="44"/>
      <c r="D182" s="97"/>
      <c r="E182" s="54"/>
      <c r="F182" s="63"/>
    </row>
    <row r="183" spans="1:6" ht="13" x14ac:dyDescent="0.25">
      <c r="A183" s="43" t="s">
        <v>185</v>
      </c>
      <c r="B183" s="40" t="s">
        <v>186</v>
      </c>
      <c r="C183" s="35"/>
      <c r="D183" s="97"/>
      <c r="E183" s="54"/>
      <c r="F183" s="63"/>
    </row>
    <row r="184" spans="1:6" x14ac:dyDescent="0.25">
      <c r="A184" s="43"/>
      <c r="B184" s="41" t="s">
        <v>187</v>
      </c>
      <c r="C184" s="44" t="s">
        <v>175</v>
      </c>
      <c r="D184" s="44">
        <v>21</v>
      </c>
      <c r="E184" s="54"/>
      <c r="F184" s="63"/>
    </row>
    <row r="185" spans="1:6" x14ac:dyDescent="0.25">
      <c r="A185" s="43"/>
      <c r="B185" s="41" t="s">
        <v>188</v>
      </c>
      <c r="C185" s="44" t="s">
        <v>175</v>
      </c>
      <c r="D185" s="44">
        <v>12</v>
      </c>
      <c r="E185" s="54"/>
      <c r="F185" s="63"/>
    </row>
    <row r="186" spans="1:6" x14ac:dyDescent="0.25">
      <c r="A186" s="43"/>
      <c r="B186" s="41" t="s">
        <v>189</v>
      </c>
      <c r="C186" s="44" t="s">
        <v>175</v>
      </c>
      <c r="D186" s="44">
        <v>25</v>
      </c>
      <c r="E186" s="54"/>
      <c r="F186" s="63"/>
    </row>
    <row r="187" spans="1:6" x14ac:dyDescent="0.25">
      <c r="A187" s="43"/>
      <c r="B187" s="41" t="s">
        <v>190</v>
      </c>
      <c r="C187" s="44" t="s">
        <v>175</v>
      </c>
      <c r="D187" s="44">
        <v>12</v>
      </c>
      <c r="E187" s="54"/>
      <c r="F187" s="63"/>
    </row>
    <row r="188" spans="1:6" x14ac:dyDescent="0.25">
      <c r="A188" s="43"/>
      <c r="B188" s="41"/>
      <c r="C188" s="44"/>
      <c r="D188" s="97"/>
      <c r="E188" s="54"/>
      <c r="F188" s="63"/>
    </row>
    <row r="189" spans="1:6" x14ac:dyDescent="0.25">
      <c r="A189" s="43"/>
      <c r="B189" s="41"/>
      <c r="C189" s="44"/>
      <c r="D189" s="97"/>
      <c r="E189" s="54"/>
      <c r="F189" s="63"/>
    </row>
    <row r="190" spans="1:6" ht="13" x14ac:dyDescent="0.25">
      <c r="A190" s="43" t="s">
        <v>191</v>
      </c>
      <c r="B190" s="40" t="s">
        <v>192</v>
      </c>
      <c r="C190" s="35"/>
      <c r="D190" s="97"/>
      <c r="E190" s="54"/>
      <c r="F190" s="63"/>
    </row>
    <row r="191" spans="1:6" x14ac:dyDescent="0.25">
      <c r="A191" s="43"/>
      <c r="B191" s="41" t="s">
        <v>193</v>
      </c>
      <c r="C191" s="44" t="s">
        <v>175</v>
      </c>
      <c r="D191" s="35">
        <v>4</v>
      </c>
      <c r="E191" s="54"/>
      <c r="F191" s="63"/>
    </row>
    <row r="192" spans="1:6" x14ac:dyDescent="0.25">
      <c r="A192" s="43"/>
      <c r="B192" s="41" t="s">
        <v>194</v>
      </c>
      <c r="C192" s="44" t="s">
        <v>175</v>
      </c>
      <c r="D192" s="35">
        <v>6</v>
      </c>
      <c r="E192" s="54"/>
      <c r="F192" s="63"/>
    </row>
    <row r="193" spans="1:6" x14ac:dyDescent="0.25">
      <c r="A193" s="43"/>
      <c r="B193" s="41" t="s">
        <v>195</v>
      </c>
      <c r="C193" s="44" t="s">
        <v>175</v>
      </c>
      <c r="D193" s="35">
        <v>6</v>
      </c>
      <c r="E193" s="54"/>
      <c r="F193" s="63"/>
    </row>
    <row r="194" spans="1:6" x14ac:dyDescent="0.25">
      <c r="A194" s="43"/>
      <c r="B194" s="41"/>
      <c r="C194" s="44"/>
      <c r="D194" s="35"/>
      <c r="E194" s="54"/>
      <c r="F194" s="63"/>
    </row>
    <row r="195" spans="1:6" x14ac:dyDescent="0.25">
      <c r="A195" s="43"/>
      <c r="B195" s="41" t="s">
        <v>196</v>
      </c>
      <c r="C195" s="44" t="s">
        <v>175</v>
      </c>
      <c r="D195" s="35">
        <v>19</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97"/>
      <c r="E229" s="54"/>
      <c r="F229" s="63"/>
    </row>
    <row r="230" spans="1:6" ht="25" x14ac:dyDescent="0.25">
      <c r="A230" s="43"/>
      <c r="B230" s="38" t="s">
        <v>218</v>
      </c>
      <c r="C230" s="44" t="s">
        <v>134</v>
      </c>
      <c r="D230" s="44">
        <v>105000</v>
      </c>
      <c r="E230" s="54"/>
      <c r="F230" s="63"/>
    </row>
    <row r="231" spans="1:6" x14ac:dyDescent="0.25">
      <c r="A231" s="43"/>
      <c r="B231" s="41" t="s">
        <v>219</v>
      </c>
      <c r="C231" s="44" t="s">
        <v>134</v>
      </c>
      <c r="D231" s="44">
        <v>2850</v>
      </c>
      <c r="E231" s="54"/>
      <c r="F231" s="63"/>
    </row>
    <row r="232" spans="1:6" x14ac:dyDescent="0.25">
      <c r="A232" s="43"/>
      <c r="B232" s="41"/>
      <c r="C232" s="44"/>
      <c r="D232" s="97"/>
      <c r="E232" s="54"/>
      <c r="F232" s="63"/>
    </row>
    <row r="233" spans="1:6" ht="13" x14ac:dyDescent="0.25">
      <c r="A233" s="43" t="s">
        <v>220</v>
      </c>
      <c r="B233" s="40" t="s">
        <v>221</v>
      </c>
      <c r="C233" s="35"/>
      <c r="D233" s="97"/>
      <c r="E233" s="54"/>
      <c r="F233" s="63"/>
    </row>
    <row r="234" spans="1:6" x14ac:dyDescent="0.25">
      <c r="A234" s="43"/>
      <c r="B234" s="41" t="s">
        <v>222</v>
      </c>
      <c r="C234" s="44" t="s">
        <v>175</v>
      </c>
      <c r="D234" s="44">
        <v>2600</v>
      </c>
      <c r="E234" s="54"/>
      <c r="F234" s="63"/>
    </row>
    <row r="235" spans="1:6" x14ac:dyDescent="0.25">
      <c r="A235" s="43"/>
      <c r="B235" s="41" t="s">
        <v>223</v>
      </c>
      <c r="C235" s="44" t="s">
        <v>175</v>
      </c>
      <c r="D235" s="44">
        <v>2600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1000</v>
      </c>
      <c r="E237" s="54"/>
      <c r="F237" s="63"/>
    </row>
    <row r="238" spans="1:6" x14ac:dyDescent="0.25">
      <c r="A238" s="43"/>
      <c r="B238" s="41" t="s">
        <v>226</v>
      </c>
      <c r="C238" s="44" t="s">
        <v>175</v>
      </c>
      <c r="D238" s="44">
        <v>2000</v>
      </c>
      <c r="E238" s="54"/>
      <c r="F238" s="63"/>
    </row>
    <row r="239" spans="1:6" x14ac:dyDescent="0.25">
      <c r="A239" s="43"/>
      <c r="B239" s="33"/>
      <c r="C239" s="35"/>
      <c r="D239" s="97"/>
      <c r="E239" s="54"/>
      <c r="F239" s="63"/>
    </row>
    <row r="240" spans="1:6" ht="13" x14ac:dyDescent="0.25">
      <c r="A240" s="43" t="s">
        <v>227</v>
      </c>
      <c r="B240" s="40" t="s">
        <v>228</v>
      </c>
      <c r="C240" s="35"/>
      <c r="D240" s="97"/>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97"/>
      <c r="E259" s="54"/>
      <c r="F259" s="63"/>
    </row>
    <row r="260" spans="1:6" x14ac:dyDescent="0.25">
      <c r="A260" s="43"/>
      <c r="B260" s="41" t="s">
        <v>243</v>
      </c>
      <c r="C260" s="44" t="s">
        <v>134</v>
      </c>
      <c r="D260" s="44">
        <v>1500</v>
      </c>
      <c r="E260" s="54"/>
      <c r="F260" s="63"/>
    </row>
    <row r="261" spans="1:6" x14ac:dyDescent="0.25">
      <c r="A261" s="43"/>
      <c r="B261" s="41" t="s">
        <v>244</v>
      </c>
      <c r="C261" s="44" t="s">
        <v>134</v>
      </c>
      <c r="D261" s="44">
        <v>850</v>
      </c>
      <c r="E261" s="54"/>
      <c r="F261" s="63"/>
    </row>
    <row r="262" spans="1:6" x14ac:dyDescent="0.25">
      <c r="A262" s="43"/>
      <c r="B262" s="41" t="s">
        <v>245</v>
      </c>
      <c r="C262" s="44" t="s">
        <v>134</v>
      </c>
      <c r="D262" s="44">
        <v>1000</v>
      </c>
      <c r="E262" s="54"/>
      <c r="F262" s="63"/>
    </row>
    <row r="263" spans="1:6" x14ac:dyDescent="0.25">
      <c r="A263" s="43"/>
      <c r="B263" s="41" t="s">
        <v>246</v>
      </c>
      <c r="C263" s="44" t="s">
        <v>134</v>
      </c>
      <c r="D263" s="44">
        <v>1200</v>
      </c>
      <c r="E263" s="54"/>
      <c r="F263" s="63"/>
    </row>
    <row r="264" spans="1:6" x14ac:dyDescent="0.25">
      <c r="A264" s="43"/>
      <c r="B264" s="41" t="s">
        <v>247</v>
      </c>
      <c r="C264" s="44" t="s">
        <v>134</v>
      </c>
      <c r="D264" s="44">
        <v>700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97"/>
      <c r="E267" s="54"/>
      <c r="F267" s="63"/>
    </row>
    <row r="268" spans="1:6" ht="13" x14ac:dyDescent="0.25">
      <c r="A268" s="43" t="s">
        <v>248</v>
      </c>
      <c r="B268" s="40" t="s">
        <v>249</v>
      </c>
      <c r="C268" s="35"/>
      <c r="D268" s="97"/>
      <c r="E268" s="54"/>
      <c r="F268" s="63"/>
    </row>
    <row r="269" spans="1:6" x14ac:dyDescent="0.25">
      <c r="A269" s="43"/>
      <c r="B269" s="41" t="s">
        <v>286</v>
      </c>
      <c r="C269" s="44" t="s">
        <v>175</v>
      </c>
      <c r="D269" s="44">
        <v>10</v>
      </c>
      <c r="E269" s="54"/>
      <c r="F269" s="63"/>
    </row>
    <row r="270" spans="1:6" x14ac:dyDescent="0.25">
      <c r="A270" s="43"/>
      <c r="B270" s="41" t="s">
        <v>251</v>
      </c>
      <c r="C270" s="44" t="s">
        <v>175</v>
      </c>
      <c r="D270" s="44">
        <v>6</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75000</v>
      </c>
      <c r="F274" s="63">
        <f>E274*D274</f>
        <v>75000</v>
      </c>
    </row>
    <row r="275" spans="1:6" x14ac:dyDescent="0.25">
      <c r="A275" s="43"/>
      <c r="B275" s="33" t="s">
        <v>287</v>
      </c>
      <c r="C275" s="44" t="s">
        <v>162</v>
      </c>
      <c r="D275" s="43">
        <v>1</v>
      </c>
      <c r="E275" s="54">
        <v>40000</v>
      </c>
      <c r="F275" s="63">
        <f>E275*D275</f>
        <v>40000</v>
      </c>
    </row>
    <row r="276" spans="1:6" ht="13" x14ac:dyDescent="0.3">
      <c r="A276" s="43"/>
      <c r="B276" s="42"/>
      <c r="C276" s="44"/>
      <c r="D276" s="97"/>
      <c r="E276" s="54" t="s">
        <v>7</v>
      </c>
      <c r="F276" s="63"/>
    </row>
    <row r="277" spans="1:6" ht="13" x14ac:dyDescent="0.3">
      <c r="A277" s="43"/>
      <c r="B277" s="42"/>
      <c r="C277" s="44"/>
      <c r="D277" s="97"/>
      <c r="E277" s="54"/>
      <c r="F277" s="63"/>
    </row>
    <row r="278" spans="1:6" ht="13" x14ac:dyDescent="0.3">
      <c r="A278" s="43"/>
      <c r="B278" s="42"/>
      <c r="C278" s="44"/>
      <c r="D278" s="97"/>
      <c r="E278" s="54"/>
      <c r="F278" s="63"/>
    </row>
    <row r="279" spans="1:6" ht="13" x14ac:dyDescent="0.3">
      <c r="A279" s="43"/>
      <c r="B279" s="42"/>
      <c r="C279" s="44"/>
      <c r="D279" s="97"/>
      <c r="E279" s="54"/>
      <c r="F279" s="63"/>
    </row>
    <row r="280" spans="1:6" ht="13" x14ac:dyDescent="0.3">
      <c r="A280" s="43"/>
      <c r="B280" s="42"/>
      <c r="C280" s="44"/>
      <c r="D280" s="97"/>
      <c r="E280" s="62"/>
      <c r="F280" s="63"/>
    </row>
    <row r="281" spans="1:6" ht="13" x14ac:dyDescent="0.3">
      <c r="A281" s="43"/>
      <c r="B281" s="42"/>
      <c r="C281" s="44"/>
      <c r="D281" s="97"/>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44DEF-681A-45C6-930E-3D714EA790F0}">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311</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c r="B86" s="65" t="s">
        <v>310</v>
      </c>
      <c r="C86" s="41" t="s">
        <v>162</v>
      </c>
      <c r="D86" s="66">
        <v>1</v>
      </c>
      <c r="E86" s="67">
        <v>400000</v>
      </c>
      <c r="F86" s="68">
        <f>E86*D86</f>
        <v>400000</v>
      </c>
    </row>
    <row r="87" spans="1:6" x14ac:dyDescent="0.25">
      <c r="A87" s="69"/>
      <c r="B87" s="75"/>
      <c r="C87" s="76"/>
      <c r="D87" s="76"/>
      <c r="E87" s="70"/>
      <c r="F87" s="71"/>
    </row>
    <row r="88" spans="1:6" x14ac:dyDescent="0.25">
      <c r="A88" s="69"/>
      <c r="B88" s="75"/>
      <c r="C88" s="76"/>
      <c r="D88" s="76"/>
      <c r="E88" s="70"/>
      <c r="F88" s="68"/>
    </row>
    <row r="89" spans="1:6" x14ac:dyDescent="0.25">
      <c r="A89" s="69"/>
      <c r="B89" s="75"/>
      <c r="C89" s="76"/>
      <c r="D89" s="76"/>
      <c r="E89" s="72"/>
      <c r="F89" s="71"/>
    </row>
    <row r="90" spans="1:6" x14ac:dyDescent="0.25">
      <c r="A90" s="69"/>
      <c r="B90" s="75"/>
      <c r="C90" s="76"/>
      <c r="D90" s="76"/>
      <c r="E90" s="72"/>
      <c r="F90" s="68"/>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3000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9500</v>
      </c>
      <c r="E163" s="54"/>
      <c r="F163" s="63"/>
    </row>
    <row r="164" spans="1:6" ht="25" x14ac:dyDescent="0.25">
      <c r="A164" s="43" t="s">
        <v>137</v>
      </c>
      <c r="B164" s="33" t="s">
        <v>164</v>
      </c>
      <c r="C164" s="34" t="s">
        <v>165</v>
      </c>
      <c r="D164" s="35">
        <v>2000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9">
        <v>50</v>
      </c>
      <c r="E166" s="54"/>
      <c r="F166" s="63"/>
    </row>
    <row r="167" spans="1:6" x14ac:dyDescent="0.25">
      <c r="A167" s="43"/>
      <c r="B167" s="33"/>
      <c r="C167" s="34"/>
      <c r="D167" s="29"/>
      <c r="E167" s="54"/>
      <c r="F167" s="63"/>
    </row>
    <row r="168" spans="1:6" ht="13" x14ac:dyDescent="0.25">
      <c r="A168" s="43" t="s">
        <v>169</v>
      </c>
      <c r="B168" s="40" t="s">
        <v>170</v>
      </c>
      <c r="C168" s="35"/>
      <c r="D168" s="29"/>
      <c r="E168" s="54"/>
      <c r="F168" s="63"/>
    </row>
    <row r="169" spans="1:6" x14ac:dyDescent="0.25">
      <c r="A169" s="43"/>
      <c r="B169" s="33" t="s">
        <v>171</v>
      </c>
      <c r="C169" s="35"/>
      <c r="D169" s="29"/>
      <c r="E169" s="54"/>
      <c r="F169" s="63"/>
    </row>
    <row r="170" spans="1:6" ht="13" x14ac:dyDescent="0.25">
      <c r="A170" s="43"/>
      <c r="B170" s="40"/>
      <c r="C170" s="35"/>
      <c r="D170" s="29"/>
      <c r="E170" s="54"/>
      <c r="F170" s="63"/>
    </row>
    <row r="171" spans="1:6" ht="13" x14ac:dyDescent="0.25">
      <c r="A171" s="43" t="s">
        <v>172</v>
      </c>
      <c r="B171" s="40" t="s">
        <v>173</v>
      </c>
      <c r="C171" s="35"/>
      <c r="D171" s="29"/>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9"/>
      <c r="E175" s="54"/>
      <c r="F175" s="63"/>
    </row>
    <row r="176" spans="1:6" ht="13" x14ac:dyDescent="0.3">
      <c r="A176" s="43" t="s">
        <v>178</v>
      </c>
      <c r="B176" s="42" t="s">
        <v>179</v>
      </c>
      <c r="C176" s="44"/>
      <c r="D176" s="29"/>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9"/>
      <c r="E180" s="54"/>
      <c r="F180" s="63"/>
    </row>
    <row r="181" spans="1:6" x14ac:dyDescent="0.25">
      <c r="A181" s="43"/>
      <c r="B181" s="41" t="s">
        <v>184</v>
      </c>
      <c r="C181" s="44" t="s">
        <v>175</v>
      </c>
      <c r="D181" s="35">
        <v>62</v>
      </c>
      <c r="E181" s="54"/>
      <c r="F181" s="63"/>
    </row>
    <row r="182" spans="1:6" x14ac:dyDescent="0.25">
      <c r="A182" s="43"/>
      <c r="B182" s="41"/>
      <c r="C182" s="44"/>
      <c r="D182" s="29"/>
      <c r="E182" s="54"/>
      <c r="F182" s="63"/>
    </row>
    <row r="183" spans="1:6" ht="13" x14ac:dyDescent="0.25">
      <c r="A183" s="43" t="s">
        <v>185</v>
      </c>
      <c r="B183" s="40" t="s">
        <v>186</v>
      </c>
      <c r="C183" s="35"/>
      <c r="D183" s="29"/>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9"/>
      <c r="E188" s="54"/>
      <c r="F188" s="63"/>
    </row>
    <row r="189" spans="1:6" x14ac:dyDescent="0.25">
      <c r="A189" s="43"/>
      <c r="B189" s="41"/>
      <c r="C189" s="44"/>
      <c r="D189" s="29"/>
      <c r="E189" s="54"/>
      <c r="F189" s="63"/>
    </row>
    <row r="190" spans="1:6" ht="13" x14ac:dyDescent="0.25">
      <c r="A190" s="43" t="s">
        <v>191</v>
      </c>
      <c r="B190" s="40" t="s">
        <v>192</v>
      </c>
      <c r="C190" s="35"/>
      <c r="D190" s="29"/>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9"/>
      <c r="E229" s="54"/>
      <c r="F229" s="63"/>
    </row>
    <row r="230" spans="1:6" ht="25" x14ac:dyDescent="0.25">
      <c r="A230" s="43"/>
      <c r="B230" s="38" t="s">
        <v>218</v>
      </c>
      <c r="C230" s="44" t="s">
        <v>134</v>
      </c>
      <c r="D230" s="44">
        <v>360000</v>
      </c>
      <c r="E230" s="54"/>
      <c r="F230" s="63"/>
    </row>
    <row r="231" spans="1:6" x14ac:dyDescent="0.25">
      <c r="A231" s="43"/>
      <c r="B231" s="41" t="s">
        <v>219</v>
      </c>
      <c r="C231" s="44" t="s">
        <v>134</v>
      </c>
      <c r="D231" s="44">
        <v>5500</v>
      </c>
      <c r="E231" s="54"/>
      <c r="F231" s="63"/>
    </row>
    <row r="232" spans="1:6" x14ac:dyDescent="0.25">
      <c r="A232" s="43"/>
      <c r="B232" s="41"/>
      <c r="C232" s="44"/>
      <c r="D232" s="29"/>
      <c r="E232" s="54"/>
      <c r="F232" s="63"/>
    </row>
    <row r="233" spans="1:6" ht="13" x14ac:dyDescent="0.25">
      <c r="A233" s="43" t="s">
        <v>220</v>
      </c>
      <c r="B233" s="40" t="s">
        <v>221</v>
      </c>
      <c r="C233" s="35"/>
      <c r="D233" s="29"/>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9"/>
      <c r="E239" s="54"/>
      <c r="F239" s="63"/>
    </row>
    <row r="240" spans="1:6" ht="13" x14ac:dyDescent="0.25">
      <c r="A240" s="43" t="s">
        <v>227</v>
      </c>
      <c r="B240" s="40" t="s">
        <v>228</v>
      </c>
      <c r="C240" s="35"/>
      <c r="D240" s="29"/>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9"/>
      <c r="E259" s="54"/>
      <c r="F259" s="63"/>
    </row>
    <row r="260" spans="1:6" x14ac:dyDescent="0.25">
      <c r="A260" s="43"/>
      <c r="B260" s="41" t="s">
        <v>243</v>
      </c>
      <c r="C260" s="44" t="s">
        <v>134</v>
      </c>
      <c r="D260" s="44">
        <v>2500</v>
      </c>
      <c r="E260" s="54"/>
      <c r="F260" s="63"/>
    </row>
    <row r="261" spans="1:6" x14ac:dyDescent="0.25">
      <c r="A261" s="43"/>
      <c r="B261" s="41" t="s">
        <v>244</v>
      </c>
      <c r="C261" s="44" t="s">
        <v>134</v>
      </c>
      <c r="D261" s="44">
        <v>1700</v>
      </c>
      <c r="E261" s="54"/>
      <c r="F261" s="63"/>
    </row>
    <row r="262" spans="1:6" x14ac:dyDescent="0.25">
      <c r="A262" s="43"/>
      <c r="B262" s="41" t="s">
        <v>245</v>
      </c>
      <c r="C262" s="44" t="s">
        <v>134</v>
      </c>
      <c r="D262" s="44">
        <v>2000</v>
      </c>
      <c r="E262" s="54"/>
      <c r="F262" s="63"/>
    </row>
    <row r="263" spans="1:6" x14ac:dyDescent="0.25">
      <c r="A263" s="43"/>
      <c r="B263" s="41" t="s">
        <v>246</v>
      </c>
      <c r="C263" s="44" t="s">
        <v>134</v>
      </c>
      <c r="D263" s="44">
        <v>2300</v>
      </c>
      <c r="E263" s="54"/>
      <c r="F263" s="63"/>
    </row>
    <row r="264" spans="1:6" x14ac:dyDescent="0.25">
      <c r="A264" s="43"/>
      <c r="B264" s="41" t="s">
        <v>247</v>
      </c>
      <c r="C264" s="44" t="s">
        <v>134</v>
      </c>
      <c r="D264" s="44">
        <v>1400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9"/>
      <c r="E267" s="54"/>
      <c r="F267" s="63"/>
    </row>
    <row r="268" spans="1:6" ht="13" x14ac:dyDescent="0.25">
      <c r="A268" s="43" t="s">
        <v>248</v>
      </c>
      <c r="B268" s="40" t="s">
        <v>249</v>
      </c>
      <c r="C268" s="35"/>
      <c r="D268" s="29"/>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250000</v>
      </c>
      <c r="F274" s="63">
        <f>E274*D274</f>
        <v>250000</v>
      </c>
    </row>
    <row r="275" spans="1:6" x14ac:dyDescent="0.25">
      <c r="A275" s="43"/>
      <c r="B275" s="33" t="s">
        <v>287</v>
      </c>
      <c r="C275" s="44" t="s">
        <v>162</v>
      </c>
      <c r="D275" s="43">
        <v>1</v>
      </c>
      <c r="E275" s="54">
        <v>150000</v>
      </c>
      <c r="F275" s="63">
        <f>E275*D275</f>
        <v>150000</v>
      </c>
    </row>
    <row r="276" spans="1:6" ht="13" x14ac:dyDescent="0.3">
      <c r="A276" s="43"/>
      <c r="B276" s="42"/>
      <c r="C276" s="44"/>
      <c r="D276" s="29"/>
      <c r="E276" s="54" t="s">
        <v>7</v>
      </c>
      <c r="F276" s="63"/>
    </row>
    <row r="277" spans="1:6" ht="13" x14ac:dyDescent="0.3">
      <c r="A277" s="43"/>
      <c r="B277" s="42"/>
      <c r="C277" s="44"/>
      <c r="D277" s="29"/>
      <c r="E277" s="54"/>
      <c r="F277" s="63"/>
    </row>
    <row r="278" spans="1:6" ht="13" x14ac:dyDescent="0.3">
      <c r="A278" s="43"/>
      <c r="B278" s="42"/>
      <c r="C278" s="44"/>
      <c r="D278" s="29"/>
      <c r="E278" s="54"/>
      <c r="F278" s="63"/>
    </row>
    <row r="279" spans="1:6" ht="13" x14ac:dyDescent="0.3">
      <c r="A279" s="43"/>
      <c r="B279" s="42"/>
      <c r="C279" s="44"/>
      <c r="D279" s="29"/>
      <c r="E279" s="54"/>
      <c r="F279" s="63"/>
    </row>
    <row r="280" spans="1:6" ht="13" x14ac:dyDescent="0.3">
      <c r="A280" s="43"/>
      <c r="B280" s="42"/>
      <c r="C280" s="44"/>
      <c r="D280" s="29"/>
      <c r="E280" s="62"/>
      <c r="F280" s="63"/>
    </row>
    <row r="281" spans="1:6" ht="13" x14ac:dyDescent="0.3">
      <c r="A281" s="43"/>
      <c r="B281" s="42"/>
      <c r="C281" s="44"/>
      <c r="D281" s="29"/>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1"/>
  <sheetViews>
    <sheetView view="pageBreakPreview" zoomScaleSheetLayoutView="100" workbookViewId="0">
      <selection activeCell="J16" sqref="J16"/>
    </sheetView>
  </sheetViews>
  <sheetFormatPr defaultRowHeight="12.5" x14ac:dyDescent="0.25"/>
  <cols>
    <col min="1" max="1" width="7.54296875" customWidth="1"/>
    <col min="2" max="2" width="11" bestFit="1" customWidth="1"/>
    <col min="3" max="3" width="35.54296875" customWidth="1"/>
    <col min="4" max="4" width="6.54296875" bestFit="1" customWidth="1"/>
    <col min="5" max="5" width="8.1796875" bestFit="1" customWidth="1"/>
    <col min="6" max="6" width="15.1796875" bestFit="1" customWidth="1"/>
    <col min="7" max="7" width="14.1796875" bestFit="1" customWidth="1"/>
    <col min="8" max="8" width="23" customWidth="1"/>
  </cols>
  <sheetData>
    <row r="1" spans="1:7" x14ac:dyDescent="0.25">
      <c r="A1" s="165" t="str">
        <f>'Summary '!A1</f>
        <v>TENDER NUMBER: SAFDA-MP-0002 (2022/2023)</v>
      </c>
      <c r="B1" s="165"/>
      <c r="C1" s="165"/>
      <c r="D1" s="165"/>
      <c r="E1" s="165"/>
      <c r="F1" s="165"/>
      <c r="G1" s="165"/>
    </row>
    <row r="2" spans="1:7" x14ac:dyDescent="0.25">
      <c r="A2" s="166" t="str">
        <f>'Summary '!A5</f>
        <v>BILL OF QUANTITIES - MALELANE-NKOMATI ON FARMS IRRIGATION INFRASTRUCTURE REHABILITATION</v>
      </c>
      <c r="B2" s="166"/>
      <c r="C2" s="166"/>
      <c r="D2" s="166"/>
      <c r="E2" s="166"/>
      <c r="F2" s="166"/>
      <c r="G2" s="166"/>
    </row>
    <row r="3" spans="1:7" x14ac:dyDescent="0.25">
      <c r="A3" s="167" t="s">
        <v>34</v>
      </c>
      <c r="B3" s="167"/>
      <c r="C3" s="167"/>
      <c r="D3" s="167"/>
      <c r="E3" s="167"/>
      <c r="F3" s="167"/>
      <c r="G3" s="167"/>
    </row>
    <row r="4" spans="1:7" x14ac:dyDescent="0.25">
      <c r="A4" s="99" t="s">
        <v>0</v>
      </c>
      <c r="B4" s="99" t="s">
        <v>23</v>
      </c>
      <c r="C4" s="100"/>
      <c r="D4" s="7"/>
      <c r="E4" s="164" t="s">
        <v>9</v>
      </c>
      <c r="F4" s="164"/>
      <c r="G4" s="164"/>
    </row>
    <row r="5" spans="1:7" x14ac:dyDescent="0.25">
      <c r="A5" s="99" t="s">
        <v>1</v>
      </c>
      <c r="B5" s="99" t="s">
        <v>24</v>
      </c>
      <c r="C5" s="6" t="s">
        <v>2</v>
      </c>
      <c r="D5" s="7" t="s">
        <v>3</v>
      </c>
      <c r="E5" s="7" t="s">
        <v>10</v>
      </c>
      <c r="F5" s="101" t="s">
        <v>4</v>
      </c>
      <c r="G5" s="101" t="s">
        <v>5</v>
      </c>
    </row>
    <row r="6" spans="1:7" x14ac:dyDescent="0.25">
      <c r="A6" s="102"/>
      <c r="B6" s="102"/>
      <c r="C6" s="103"/>
      <c r="D6" s="104"/>
      <c r="E6" s="104"/>
      <c r="F6" s="105"/>
      <c r="G6" s="105"/>
    </row>
    <row r="7" spans="1:7" x14ac:dyDescent="0.25">
      <c r="A7" s="106" t="s">
        <v>7</v>
      </c>
      <c r="B7" s="106" t="s">
        <v>33</v>
      </c>
      <c r="C7" s="107" t="s">
        <v>41</v>
      </c>
      <c r="D7" s="104"/>
      <c r="E7" s="104"/>
      <c r="F7" s="105"/>
      <c r="G7" s="105"/>
    </row>
    <row r="8" spans="1:7" x14ac:dyDescent="0.25">
      <c r="A8" s="106"/>
      <c r="B8" s="106" t="s">
        <v>11</v>
      </c>
      <c r="C8" s="107" t="s">
        <v>8</v>
      </c>
      <c r="D8" s="104"/>
      <c r="E8" s="104"/>
      <c r="F8" s="105"/>
      <c r="G8" s="105"/>
    </row>
    <row r="9" spans="1:7" x14ac:dyDescent="0.25">
      <c r="A9" s="108"/>
      <c r="B9" s="108"/>
      <c r="C9" s="109"/>
      <c r="D9" s="104"/>
      <c r="E9" s="104"/>
      <c r="F9" s="105"/>
      <c r="G9" s="105"/>
    </row>
    <row r="10" spans="1:7" x14ac:dyDescent="0.25">
      <c r="A10" s="108">
        <v>1</v>
      </c>
      <c r="B10" s="108">
        <v>8.3000000000000007</v>
      </c>
      <c r="C10" s="110" t="s">
        <v>12</v>
      </c>
      <c r="D10" s="104"/>
      <c r="E10" s="104"/>
      <c r="F10" s="105"/>
      <c r="G10" s="105"/>
    </row>
    <row r="11" spans="1:7" x14ac:dyDescent="0.25">
      <c r="A11" s="108"/>
      <c r="B11" s="108"/>
      <c r="C11" s="110" t="s">
        <v>13</v>
      </c>
      <c r="D11" s="104"/>
      <c r="E11" s="104"/>
      <c r="F11" s="105"/>
      <c r="G11" s="105"/>
    </row>
    <row r="12" spans="1:7" x14ac:dyDescent="0.25">
      <c r="A12" s="108"/>
      <c r="B12" s="108"/>
      <c r="C12" s="109"/>
      <c r="D12" s="104"/>
      <c r="E12" s="104"/>
      <c r="F12" s="105"/>
      <c r="G12" s="105"/>
    </row>
    <row r="13" spans="1:7" x14ac:dyDescent="0.25">
      <c r="A13" s="108">
        <v>1.1000000000000001</v>
      </c>
      <c r="B13" s="108" t="s">
        <v>62</v>
      </c>
      <c r="C13" s="109" t="s">
        <v>61</v>
      </c>
      <c r="D13" s="104" t="s">
        <v>14</v>
      </c>
      <c r="E13" s="104">
        <v>1</v>
      </c>
      <c r="F13" s="105"/>
      <c r="G13" s="105"/>
    </row>
    <row r="14" spans="1:7" x14ac:dyDescent="0.25">
      <c r="A14" s="108"/>
      <c r="B14" s="108"/>
      <c r="C14" s="109" t="s">
        <v>7</v>
      </c>
      <c r="D14" s="104" t="s">
        <v>7</v>
      </c>
      <c r="E14" s="104"/>
      <c r="F14" s="105"/>
      <c r="G14" s="105"/>
    </row>
    <row r="15" spans="1:7" x14ac:dyDescent="0.25">
      <c r="A15" s="108">
        <v>1.2</v>
      </c>
      <c r="B15" s="108" t="s">
        <v>63</v>
      </c>
      <c r="C15" s="109" t="s">
        <v>65</v>
      </c>
      <c r="D15" s="104" t="s">
        <v>14</v>
      </c>
      <c r="E15" s="104">
        <v>1</v>
      </c>
      <c r="F15" s="105"/>
      <c r="G15" s="105"/>
    </row>
    <row r="16" spans="1:7" x14ac:dyDescent="0.25">
      <c r="A16" s="108"/>
      <c r="B16" s="108"/>
      <c r="C16" s="109"/>
      <c r="D16" s="104"/>
      <c r="E16" s="104"/>
      <c r="F16" s="105"/>
      <c r="G16" s="105"/>
    </row>
    <row r="17" spans="1:7" x14ac:dyDescent="0.25">
      <c r="A17" s="108">
        <v>2</v>
      </c>
      <c r="B17" s="108" t="s">
        <v>26</v>
      </c>
      <c r="C17" s="110" t="s">
        <v>15</v>
      </c>
      <c r="D17" s="104"/>
      <c r="E17" s="104"/>
      <c r="F17" s="105"/>
      <c r="G17" s="105"/>
    </row>
    <row r="18" spans="1:7" x14ac:dyDescent="0.25">
      <c r="A18" s="108"/>
      <c r="B18" s="108"/>
      <c r="C18" s="109"/>
      <c r="D18" s="104"/>
      <c r="E18" s="104"/>
      <c r="F18" s="105"/>
      <c r="G18" s="105"/>
    </row>
    <row r="19" spans="1:7" x14ac:dyDescent="0.25">
      <c r="A19" s="108"/>
      <c r="B19" s="108" t="s">
        <v>27</v>
      </c>
      <c r="C19" s="110" t="s">
        <v>16</v>
      </c>
      <c r="D19" s="104"/>
      <c r="E19" s="104"/>
      <c r="F19" s="111"/>
      <c r="G19" s="105"/>
    </row>
    <row r="20" spans="1:7" x14ac:dyDescent="0.25">
      <c r="A20" s="108"/>
      <c r="B20" s="108"/>
      <c r="C20" s="109"/>
      <c r="D20" s="104"/>
      <c r="E20" s="104"/>
      <c r="F20" s="105"/>
      <c r="G20" s="105"/>
    </row>
    <row r="21" spans="1:7" x14ac:dyDescent="0.25">
      <c r="A21" s="108">
        <v>2.1</v>
      </c>
      <c r="B21" s="108"/>
      <c r="C21" s="109" t="s">
        <v>17</v>
      </c>
      <c r="D21" s="104" t="s">
        <v>14</v>
      </c>
      <c r="E21" s="104">
        <v>1</v>
      </c>
      <c r="F21" s="105"/>
      <c r="G21" s="105"/>
    </row>
    <row r="22" spans="1:7" x14ac:dyDescent="0.25">
      <c r="A22" s="108"/>
      <c r="B22" s="108"/>
      <c r="C22" s="109"/>
      <c r="D22" s="104"/>
      <c r="E22" s="104"/>
      <c r="F22" s="105"/>
      <c r="G22" s="105"/>
    </row>
    <row r="23" spans="1:7" x14ac:dyDescent="0.25">
      <c r="A23" s="108">
        <v>2.2000000000000002</v>
      </c>
      <c r="B23" s="108"/>
      <c r="C23" s="109" t="s">
        <v>38</v>
      </c>
      <c r="D23" s="104" t="s">
        <v>14</v>
      </c>
      <c r="E23" s="104">
        <v>1</v>
      </c>
      <c r="F23" s="105"/>
      <c r="G23" s="105"/>
    </row>
    <row r="24" spans="1:7" x14ac:dyDescent="0.25">
      <c r="A24" s="108"/>
      <c r="B24" s="108"/>
      <c r="C24" s="109"/>
      <c r="D24" s="104"/>
      <c r="E24" s="104"/>
      <c r="F24" s="105"/>
      <c r="G24" s="105"/>
    </row>
    <row r="25" spans="1:7" x14ac:dyDescent="0.25">
      <c r="A25" s="108">
        <v>2.2999999999999998</v>
      </c>
      <c r="B25" s="108"/>
      <c r="C25" s="109" t="s">
        <v>39</v>
      </c>
      <c r="D25" s="104" t="s">
        <v>14</v>
      </c>
      <c r="E25" s="104">
        <v>1</v>
      </c>
      <c r="F25" s="105"/>
      <c r="G25" s="105"/>
    </row>
    <row r="26" spans="1:7" x14ac:dyDescent="0.25">
      <c r="A26" s="108"/>
      <c r="B26" s="108"/>
      <c r="C26" s="109"/>
      <c r="D26" s="104"/>
      <c r="E26" s="104"/>
      <c r="F26" s="105"/>
      <c r="G26" s="105"/>
    </row>
    <row r="27" spans="1:7" x14ac:dyDescent="0.25">
      <c r="A27" s="108">
        <v>2.4</v>
      </c>
      <c r="B27" s="108"/>
      <c r="C27" s="109" t="s">
        <v>40</v>
      </c>
      <c r="D27" s="104" t="s">
        <v>14</v>
      </c>
      <c r="E27" s="104">
        <v>1</v>
      </c>
      <c r="F27" s="105"/>
      <c r="G27" s="105"/>
    </row>
    <row r="28" spans="1:7" x14ac:dyDescent="0.25">
      <c r="A28" s="108"/>
      <c r="B28" s="108"/>
      <c r="C28" s="109" t="s">
        <v>18</v>
      </c>
      <c r="D28" s="104"/>
      <c r="E28" s="104"/>
      <c r="F28" s="105"/>
      <c r="G28" s="105"/>
    </row>
    <row r="29" spans="1:7" x14ac:dyDescent="0.25">
      <c r="A29" s="108"/>
      <c r="B29" s="108"/>
      <c r="C29" s="109"/>
      <c r="D29" s="104"/>
      <c r="E29" s="104"/>
      <c r="F29" s="105"/>
      <c r="G29" s="105"/>
    </row>
    <row r="30" spans="1:7" x14ac:dyDescent="0.25">
      <c r="A30" s="108">
        <v>2.5</v>
      </c>
      <c r="B30" s="108"/>
      <c r="C30" s="109" t="s">
        <v>43</v>
      </c>
      <c r="D30" s="104" t="s">
        <v>14</v>
      </c>
      <c r="E30" s="104">
        <v>1</v>
      </c>
      <c r="F30" s="105"/>
      <c r="G30" s="105"/>
    </row>
    <row r="31" spans="1:7" x14ac:dyDescent="0.25">
      <c r="A31" s="108"/>
      <c r="B31" s="108"/>
      <c r="C31" s="109"/>
      <c r="D31" s="104"/>
      <c r="E31" s="104"/>
      <c r="F31" s="105"/>
      <c r="G31" s="105"/>
    </row>
    <row r="32" spans="1:7" x14ac:dyDescent="0.25">
      <c r="A32" s="108">
        <v>2.6</v>
      </c>
      <c r="B32" s="108"/>
      <c r="C32" s="109" t="s">
        <v>44</v>
      </c>
      <c r="D32" s="104" t="s">
        <v>14</v>
      </c>
      <c r="E32" s="104">
        <v>1</v>
      </c>
      <c r="F32" s="105"/>
      <c r="G32" s="105"/>
    </row>
    <row r="33" spans="1:7" x14ac:dyDescent="0.25">
      <c r="A33" s="108"/>
      <c r="B33" s="108"/>
      <c r="C33" s="109"/>
      <c r="D33" s="104"/>
      <c r="E33" s="104"/>
      <c r="F33" s="105"/>
      <c r="G33" s="105"/>
    </row>
    <row r="34" spans="1:7" x14ac:dyDescent="0.25">
      <c r="A34" s="108">
        <v>2.7</v>
      </c>
      <c r="B34" s="108"/>
      <c r="C34" s="109" t="s">
        <v>52</v>
      </c>
      <c r="D34" s="104" t="s">
        <v>14</v>
      </c>
      <c r="E34" s="104">
        <v>1</v>
      </c>
      <c r="F34" s="105"/>
      <c r="G34" s="105"/>
    </row>
    <row r="35" spans="1:7" x14ac:dyDescent="0.25">
      <c r="A35" s="108"/>
      <c r="B35" s="108"/>
      <c r="C35" s="109"/>
      <c r="D35" s="104"/>
      <c r="E35" s="104"/>
      <c r="F35" s="105"/>
      <c r="G35" s="105"/>
    </row>
    <row r="36" spans="1:7" x14ac:dyDescent="0.25">
      <c r="A36" s="108"/>
      <c r="B36" s="108"/>
      <c r="C36" s="109" t="s">
        <v>84</v>
      </c>
      <c r="D36" s="104"/>
      <c r="E36" s="104"/>
      <c r="F36" s="105"/>
      <c r="G36" s="105"/>
    </row>
    <row r="37" spans="1:7" x14ac:dyDescent="0.25">
      <c r="A37" s="108"/>
      <c r="B37" s="108"/>
      <c r="C37" s="109" t="s">
        <v>83</v>
      </c>
      <c r="D37" s="104" t="s">
        <v>14</v>
      </c>
      <c r="E37" s="104">
        <v>1</v>
      </c>
      <c r="F37" s="105"/>
      <c r="G37" s="105"/>
    </row>
    <row r="38" spans="1:7" ht="23" x14ac:dyDescent="0.25">
      <c r="A38" s="108"/>
      <c r="B38" s="108"/>
      <c r="C38" s="112" t="s">
        <v>78</v>
      </c>
      <c r="D38" s="104" t="s">
        <v>14</v>
      </c>
      <c r="E38" s="104">
        <v>1</v>
      </c>
      <c r="F38" s="105"/>
      <c r="G38" s="105"/>
    </row>
    <row r="39" spans="1:7" ht="23" x14ac:dyDescent="0.25">
      <c r="A39" s="108"/>
      <c r="B39" s="108"/>
      <c r="C39" s="112" t="s">
        <v>79</v>
      </c>
      <c r="D39" s="104" t="s">
        <v>14</v>
      </c>
      <c r="E39" s="104">
        <v>1</v>
      </c>
      <c r="F39" s="105"/>
      <c r="G39" s="105"/>
    </row>
    <row r="40" spans="1:7" ht="34.5" x14ac:dyDescent="0.25">
      <c r="A40" s="108"/>
      <c r="B40" s="108"/>
      <c r="C40" s="112" t="s">
        <v>80</v>
      </c>
      <c r="D40" s="104"/>
      <c r="E40" s="104"/>
      <c r="F40" s="105"/>
      <c r="G40" s="105"/>
    </row>
    <row r="41" spans="1:7" ht="23" x14ac:dyDescent="0.25">
      <c r="A41" s="108"/>
      <c r="B41" s="108"/>
      <c r="C41" s="112" t="s">
        <v>81</v>
      </c>
      <c r="D41" s="104" t="s">
        <v>73</v>
      </c>
      <c r="E41" s="104">
        <v>6</v>
      </c>
      <c r="F41" s="105"/>
      <c r="G41" s="105"/>
    </row>
    <row r="42" spans="1:7" ht="23" x14ac:dyDescent="0.25">
      <c r="A42" s="108"/>
      <c r="B42" s="108"/>
      <c r="C42" s="112" t="s">
        <v>82</v>
      </c>
      <c r="D42" s="104" t="s">
        <v>14</v>
      </c>
      <c r="E42" s="104">
        <v>1</v>
      </c>
      <c r="F42" s="105"/>
      <c r="G42" s="105"/>
    </row>
    <row r="43" spans="1:7" x14ac:dyDescent="0.25">
      <c r="A43" s="108"/>
      <c r="B43" s="108"/>
      <c r="C43" s="109"/>
      <c r="D43" s="104"/>
      <c r="E43" s="104"/>
      <c r="F43" s="105"/>
      <c r="G43" s="105"/>
    </row>
    <row r="44" spans="1:7" x14ac:dyDescent="0.25">
      <c r="A44" s="108">
        <v>2.8</v>
      </c>
      <c r="B44" s="108" t="s">
        <v>29</v>
      </c>
      <c r="C44" s="109" t="s">
        <v>60</v>
      </c>
      <c r="D44" s="104" t="s">
        <v>14</v>
      </c>
      <c r="E44" s="104">
        <v>1</v>
      </c>
      <c r="F44" s="105"/>
      <c r="G44" s="105"/>
    </row>
    <row r="45" spans="1:7" x14ac:dyDescent="0.25">
      <c r="A45" s="108"/>
      <c r="B45" s="108"/>
      <c r="C45" s="109"/>
      <c r="D45" s="104"/>
      <c r="E45" s="104"/>
      <c r="F45" s="105"/>
      <c r="G45" s="105"/>
    </row>
    <row r="46" spans="1:7" x14ac:dyDescent="0.25">
      <c r="A46" s="108">
        <v>2.9</v>
      </c>
      <c r="B46" s="108" t="s">
        <v>37</v>
      </c>
      <c r="C46" s="109" t="s">
        <v>19</v>
      </c>
      <c r="D46" s="104" t="s">
        <v>14</v>
      </c>
      <c r="E46" s="104">
        <f>1*1</f>
        <v>1</v>
      </c>
      <c r="F46" s="105"/>
      <c r="G46" s="105"/>
    </row>
    <row r="47" spans="1:7" x14ac:dyDescent="0.25">
      <c r="A47" s="108"/>
      <c r="B47" s="108"/>
      <c r="C47" s="109"/>
      <c r="D47" s="104"/>
      <c r="E47" s="104"/>
      <c r="F47" s="105"/>
      <c r="G47" s="105"/>
    </row>
    <row r="48" spans="1:7" x14ac:dyDescent="0.25">
      <c r="A48" s="108"/>
      <c r="B48" s="108"/>
      <c r="C48" s="109"/>
      <c r="D48" s="104"/>
      <c r="E48" s="104"/>
      <c r="F48" s="105"/>
      <c r="G48" s="105"/>
    </row>
    <row r="49" spans="1:8" ht="20" x14ac:dyDescent="0.4">
      <c r="A49" s="113" t="s">
        <v>42</v>
      </c>
      <c r="B49" s="113"/>
      <c r="C49" s="114" t="s">
        <v>45</v>
      </c>
      <c r="D49" s="115"/>
      <c r="E49" s="115"/>
      <c r="F49" s="116"/>
      <c r="G49" s="116"/>
      <c r="H49" s="1"/>
    </row>
    <row r="50" spans="1:8" ht="13" x14ac:dyDescent="0.3">
      <c r="A50" s="117"/>
      <c r="B50" s="117"/>
      <c r="C50" s="118"/>
      <c r="D50" s="119"/>
      <c r="E50" s="119"/>
      <c r="F50" s="120"/>
      <c r="G50" s="121"/>
    </row>
    <row r="51" spans="1:8" x14ac:dyDescent="0.25">
      <c r="A51" s="165" t="str">
        <f>A1</f>
        <v>TENDER NUMBER: SAFDA-MP-0002 (2022/2023)</v>
      </c>
      <c r="B51" s="165"/>
      <c r="C51" s="165"/>
      <c r="D51" s="165"/>
      <c r="E51" s="165"/>
      <c r="F51" s="165"/>
      <c r="G51" s="165"/>
    </row>
    <row r="52" spans="1:8" x14ac:dyDescent="0.25">
      <c r="A52" s="166" t="str">
        <f>A2</f>
        <v>BILL OF QUANTITIES - MALELANE-NKOMATI ON FARMS IRRIGATION INFRASTRUCTURE REHABILITATION</v>
      </c>
      <c r="B52" s="166"/>
      <c r="C52" s="166"/>
      <c r="D52" s="166"/>
      <c r="E52" s="166"/>
      <c r="F52" s="166"/>
      <c r="G52" s="166"/>
    </row>
    <row r="53" spans="1:8" x14ac:dyDescent="0.25">
      <c r="A53" s="167" t="s">
        <v>34</v>
      </c>
      <c r="B53" s="167"/>
      <c r="C53" s="167"/>
      <c r="D53" s="167"/>
      <c r="E53" s="167"/>
      <c r="F53" s="167"/>
      <c r="G53" s="167"/>
    </row>
    <row r="54" spans="1:8" x14ac:dyDescent="0.25">
      <c r="A54" s="99" t="s">
        <v>0</v>
      </c>
      <c r="B54" s="99" t="s">
        <v>23</v>
      </c>
      <c r="C54" s="6" t="s">
        <v>2</v>
      </c>
      <c r="D54" s="7" t="s">
        <v>3</v>
      </c>
      <c r="E54" s="164" t="s">
        <v>9</v>
      </c>
      <c r="F54" s="164"/>
      <c r="G54" s="164"/>
    </row>
    <row r="55" spans="1:8" x14ac:dyDescent="0.25">
      <c r="A55" s="99" t="s">
        <v>1</v>
      </c>
      <c r="B55" s="99" t="s">
        <v>24</v>
      </c>
      <c r="C55" s="6"/>
      <c r="D55" s="7"/>
      <c r="E55" s="7" t="s">
        <v>10</v>
      </c>
      <c r="F55" s="101" t="s">
        <v>4</v>
      </c>
      <c r="G55" s="101" t="s">
        <v>5</v>
      </c>
    </row>
    <row r="56" spans="1:8" s="5" customFormat="1" x14ac:dyDescent="0.25">
      <c r="A56" s="122"/>
      <c r="B56" s="122"/>
      <c r="C56" s="123" t="s">
        <v>46</v>
      </c>
      <c r="D56" s="103"/>
      <c r="E56" s="124"/>
      <c r="F56" s="125"/>
      <c r="G56" s="4"/>
    </row>
    <row r="57" spans="1:8" s="5" customFormat="1" x14ac:dyDescent="0.25">
      <c r="A57" s="108"/>
      <c r="B57" s="108"/>
      <c r="C57" s="109"/>
      <c r="D57" s="104"/>
      <c r="E57" s="104"/>
      <c r="F57" s="105"/>
      <c r="G57" s="105"/>
    </row>
    <row r="58" spans="1:8" s="5" customFormat="1" x14ac:dyDescent="0.25">
      <c r="A58" s="108">
        <v>3</v>
      </c>
      <c r="B58" s="108">
        <v>8.4</v>
      </c>
      <c r="C58" s="110" t="s">
        <v>20</v>
      </c>
      <c r="D58" s="104"/>
      <c r="E58" s="104"/>
      <c r="F58" s="105"/>
      <c r="G58" s="105"/>
    </row>
    <row r="59" spans="1:8" s="5" customFormat="1" x14ac:dyDescent="0.25">
      <c r="A59" s="108"/>
      <c r="B59" s="108"/>
      <c r="C59" s="109"/>
      <c r="D59" s="104"/>
      <c r="E59" s="104"/>
      <c r="F59" s="105"/>
      <c r="G59" s="105"/>
    </row>
    <row r="60" spans="1:8" s="5" customFormat="1" x14ac:dyDescent="0.25">
      <c r="A60" s="108">
        <v>3.1</v>
      </c>
      <c r="B60" s="108" t="s">
        <v>64</v>
      </c>
      <c r="C60" s="109" t="s">
        <v>66</v>
      </c>
      <c r="D60" s="104" t="s">
        <v>14</v>
      </c>
      <c r="E60" s="104">
        <v>1</v>
      </c>
      <c r="F60" s="105"/>
      <c r="G60" s="105"/>
    </row>
    <row r="61" spans="1:8" s="5" customFormat="1" x14ac:dyDescent="0.25">
      <c r="A61" s="108"/>
      <c r="B61" s="108"/>
      <c r="C61" s="109"/>
      <c r="D61" s="104"/>
      <c r="E61" s="104"/>
      <c r="F61" s="105"/>
      <c r="G61" s="105"/>
    </row>
    <row r="62" spans="1:8" s="5" customFormat="1" x14ac:dyDescent="0.25">
      <c r="A62" s="108"/>
      <c r="B62" s="108" t="s">
        <v>47</v>
      </c>
      <c r="C62" s="110" t="s">
        <v>48</v>
      </c>
      <c r="D62" s="104"/>
      <c r="E62" s="126"/>
      <c r="F62" s="105"/>
      <c r="G62" s="105"/>
    </row>
    <row r="63" spans="1:8" s="5" customFormat="1" x14ac:dyDescent="0.25">
      <c r="A63" s="108"/>
      <c r="B63" s="108"/>
      <c r="C63" s="110" t="s">
        <v>49</v>
      </c>
      <c r="D63" s="104"/>
      <c r="E63" s="104"/>
      <c r="F63" s="105"/>
      <c r="G63" s="105"/>
    </row>
    <row r="64" spans="1:8" s="5" customFormat="1" x14ac:dyDescent="0.25">
      <c r="A64" s="108"/>
      <c r="B64" s="108"/>
      <c r="C64" s="110" t="s">
        <v>50</v>
      </c>
      <c r="D64" s="104"/>
      <c r="E64" s="104"/>
      <c r="F64" s="105"/>
      <c r="G64" s="105"/>
    </row>
    <row r="65" spans="1:7" s="5" customFormat="1" x14ac:dyDescent="0.25">
      <c r="A65" s="108"/>
      <c r="B65" s="108"/>
      <c r="C65" s="109"/>
      <c r="D65" s="104"/>
      <c r="E65" s="104"/>
      <c r="F65" s="105"/>
      <c r="G65" s="105"/>
    </row>
    <row r="66" spans="1:7" s="5" customFormat="1" x14ac:dyDescent="0.25">
      <c r="A66" s="108"/>
      <c r="B66" s="108" t="s">
        <v>51</v>
      </c>
      <c r="C66" s="110" t="s">
        <v>16</v>
      </c>
      <c r="D66" s="104"/>
      <c r="E66" s="104"/>
      <c r="F66" s="105"/>
      <c r="G66" s="105"/>
    </row>
    <row r="67" spans="1:7" s="5" customFormat="1" x14ac:dyDescent="0.25">
      <c r="A67" s="108"/>
      <c r="B67" s="108"/>
      <c r="C67" s="109"/>
      <c r="D67" s="104"/>
      <c r="E67" s="127"/>
      <c r="F67" s="105"/>
      <c r="G67" s="105"/>
    </row>
    <row r="68" spans="1:7" s="5" customFormat="1" x14ac:dyDescent="0.25">
      <c r="A68" s="108">
        <v>3.2</v>
      </c>
      <c r="B68" s="108"/>
      <c r="C68" s="109" t="s">
        <v>17</v>
      </c>
      <c r="D68" s="104" t="s">
        <v>14</v>
      </c>
      <c r="E68" s="104">
        <v>1</v>
      </c>
      <c r="F68" s="105"/>
      <c r="G68" s="105"/>
    </row>
    <row r="69" spans="1:7" s="5" customFormat="1" x14ac:dyDescent="0.25">
      <c r="A69" s="108"/>
      <c r="B69" s="108"/>
      <c r="C69" s="109"/>
      <c r="D69" s="104"/>
      <c r="E69" s="104"/>
      <c r="F69" s="105"/>
      <c r="G69" s="105"/>
    </row>
    <row r="70" spans="1:7" s="5" customFormat="1" x14ac:dyDescent="0.25">
      <c r="A70" s="108">
        <v>3.3</v>
      </c>
      <c r="B70" s="108"/>
      <c r="C70" s="109" t="s">
        <v>38</v>
      </c>
      <c r="D70" s="104" t="s">
        <v>14</v>
      </c>
      <c r="E70" s="104">
        <v>1</v>
      </c>
      <c r="F70" s="105"/>
      <c r="G70" s="105"/>
    </row>
    <row r="71" spans="1:7" s="5" customFormat="1" x14ac:dyDescent="0.25">
      <c r="A71" s="108"/>
      <c r="B71" s="108"/>
      <c r="C71" s="109"/>
      <c r="D71" s="104"/>
      <c r="E71" s="104"/>
      <c r="F71" s="105"/>
      <c r="G71" s="105"/>
    </row>
    <row r="72" spans="1:7" x14ac:dyDescent="0.25">
      <c r="A72" s="108">
        <v>3.4</v>
      </c>
      <c r="B72" s="102"/>
      <c r="C72" s="109" t="s">
        <v>39</v>
      </c>
      <c r="D72" s="104" t="s">
        <v>14</v>
      </c>
      <c r="E72" s="104">
        <f>1*1</f>
        <v>1</v>
      </c>
      <c r="F72" s="105"/>
      <c r="G72" s="105"/>
    </row>
    <row r="73" spans="1:7" x14ac:dyDescent="0.25">
      <c r="A73" s="108"/>
      <c r="B73" s="102"/>
      <c r="C73" s="109"/>
      <c r="D73" s="104"/>
      <c r="E73" s="104"/>
      <c r="F73" s="105"/>
      <c r="G73" s="105"/>
    </row>
    <row r="74" spans="1:7" x14ac:dyDescent="0.25">
      <c r="A74" s="108">
        <v>3.5</v>
      </c>
      <c r="B74" s="102"/>
      <c r="C74" s="109" t="s">
        <v>40</v>
      </c>
      <c r="D74" s="104" t="s">
        <v>14</v>
      </c>
      <c r="E74" s="104">
        <v>1</v>
      </c>
      <c r="F74" s="105"/>
      <c r="G74" s="105"/>
    </row>
    <row r="75" spans="1:7" x14ac:dyDescent="0.25">
      <c r="A75" s="108"/>
      <c r="B75" s="102"/>
      <c r="C75" s="109" t="s">
        <v>18</v>
      </c>
      <c r="D75" s="104"/>
      <c r="E75" s="104"/>
      <c r="F75" s="105"/>
      <c r="G75" s="105"/>
    </row>
    <row r="76" spans="1:7" ht="9" customHeight="1" x14ac:dyDescent="0.25">
      <c r="A76" s="108"/>
      <c r="B76" s="102"/>
      <c r="C76" s="109"/>
      <c r="D76" s="104"/>
      <c r="E76" s="104"/>
      <c r="F76" s="105"/>
      <c r="G76" s="105"/>
    </row>
    <row r="77" spans="1:7" x14ac:dyDescent="0.25">
      <c r="A77" s="108">
        <v>3.6</v>
      </c>
      <c r="B77" s="102"/>
      <c r="C77" s="109" t="s">
        <v>43</v>
      </c>
      <c r="D77" s="104" t="s">
        <v>14</v>
      </c>
      <c r="E77" s="104">
        <v>1</v>
      </c>
      <c r="F77" s="105"/>
      <c r="G77" s="105"/>
    </row>
    <row r="78" spans="1:7" x14ac:dyDescent="0.25">
      <c r="A78" s="108"/>
      <c r="B78" s="102"/>
      <c r="C78" s="109"/>
      <c r="D78" s="104"/>
      <c r="E78" s="104"/>
      <c r="F78" s="105"/>
      <c r="G78" s="105"/>
    </row>
    <row r="79" spans="1:7" x14ac:dyDescent="0.25">
      <c r="A79" s="108">
        <v>3.7</v>
      </c>
      <c r="B79" s="102"/>
      <c r="C79" s="109" t="s">
        <v>44</v>
      </c>
      <c r="D79" s="104" t="s">
        <v>14</v>
      </c>
      <c r="E79" s="104">
        <v>1</v>
      </c>
      <c r="F79" s="105"/>
      <c r="G79" s="105"/>
    </row>
    <row r="80" spans="1:7" x14ac:dyDescent="0.25">
      <c r="A80" s="108"/>
      <c r="B80" s="102"/>
      <c r="C80" s="109"/>
      <c r="D80" s="104"/>
      <c r="E80" s="104"/>
      <c r="F80" s="105"/>
      <c r="G80" s="105"/>
    </row>
    <row r="81" spans="1:7" x14ac:dyDescent="0.25">
      <c r="A81" s="108">
        <v>3.8</v>
      </c>
      <c r="B81" s="102"/>
      <c r="C81" s="109" t="s">
        <v>52</v>
      </c>
      <c r="D81" s="104" t="s">
        <v>14</v>
      </c>
      <c r="E81" s="104">
        <v>1</v>
      </c>
      <c r="F81" s="105"/>
      <c r="G81" s="105"/>
    </row>
    <row r="82" spans="1:7" ht="7.5" customHeight="1" x14ac:dyDescent="0.25">
      <c r="A82" s="108"/>
      <c r="B82" s="102"/>
      <c r="C82" s="109"/>
      <c r="D82" s="104"/>
      <c r="E82" s="104"/>
      <c r="F82" s="105"/>
      <c r="G82" s="105"/>
    </row>
    <row r="83" spans="1:7" x14ac:dyDescent="0.25">
      <c r="A83" s="108">
        <v>3.9</v>
      </c>
      <c r="B83" s="102" t="s">
        <v>30</v>
      </c>
      <c r="C83" s="109" t="s">
        <v>28</v>
      </c>
      <c r="D83" s="104" t="s">
        <v>25</v>
      </c>
      <c r="E83" s="126">
        <v>6</v>
      </c>
      <c r="F83" s="105"/>
      <c r="G83" s="105"/>
    </row>
    <row r="84" spans="1:7" ht="9" customHeight="1" x14ac:dyDescent="0.25">
      <c r="A84" s="108"/>
      <c r="B84" s="102"/>
      <c r="C84" s="109"/>
      <c r="D84" s="104"/>
      <c r="E84" s="104"/>
      <c r="F84" s="105"/>
      <c r="G84" s="105"/>
    </row>
    <row r="85" spans="1:7" x14ac:dyDescent="0.25">
      <c r="A85" s="128" t="s">
        <v>53</v>
      </c>
      <c r="B85" s="102" t="s">
        <v>31</v>
      </c>
      <c r="C85" s="109" t="s">
        <v>21</v>
      </c>
      <c r="D85" s="104" t="s">
        <v>14</v>
      </c>
      <c r="E85" s="104">
        <v>1</v>
      </c>
      <c r="F85" s="105"/>
      <c r="G85" s="105"/>
    </row>
    <row r="86" spans="1:7" ht="6" customHeight="1" x14ac:dyDescent="0.25">
      <c r="A86" s="108"/>
      <c r="B86" s="102"/>
      <c r="C86" s="109"/>
      <c r="D86" s="104"/>
      <c r="E86" s="104"/>
      <c r="F86" s="105"/>
      <c r="G86" s="105"/>
    </row>
    <row r="87" spans="1:7" x14ac:dyDescent="0.25">
      <c r="A87" s="108">
        <v>3.11</v>
      </c>
      <c r="B87" s="102" t="s">
        <v>32</v>
      </c>
      <c r="C87" s="109" t="s">
        <v>22</v>
      </c>
      <c r="D87" s="104"/>
      <c r="E87" s="104"/>
      <c r="F87" s="105"/>
      <c r="G87" s="105"/>
    </row>
    <row r="88" spans="1:7" x14ac:dyDescent="0.25">
      <c r="A88" s="108"/>
      <c r="B88" s="102"/>
      <c r="C88" s="109" t="s">
        <v>85</v>
      </c>
      <c r="D88" s="104" t="s">
        <v>73</v>
      </c>
      <c r="E88" s="104">
        <v>6</v>
      </c>
      <c r="F88" s="105"/>
      <c r="G88" s="105"/>
    </row>
    <row r="89" spans="1:7" x14ac:dyDescent="0.25">
      <c r="A89" s="108"/>
      <c r="B89" s="102"/>
      <c r="C89" s="109" t="s">
        <v>86</v>
      </c>
      <c r="D89" s="104" t="s">
        <v>14</v>
      </c>
      <c r="E89" s="104">
        <v>1</v>
      </c>
      <c r="F89" s="105"/>
      <c r="G89" s="105"/>
    </row>
    <row r="90" spans="1:7" ht="23" x14ac:dyDescent="0.25">
      <c r="A90" s="108"/>
      <c r="B90" s="102"/>
      <c r="C90" s="112" t="s">
        <v>87</v>
      </c>
      <c r="D90" s="104" t="s">
        <v>73</v>
      </c>
      <c r="E90" s="104">
        <v>6</v>
      </c>
      <c r="F90" s="105"/>
      <c r="G90" s="105"/>
    </row>
    <row r="91" spans="1:7" x14ac:dyDescent="0.25">
      <c r="A91" s="108"/>
      <c r="B91" s="102"/>
      <c r="C91" s="109" t="s">
        <v>88</v>
      </c>
      <c r="D91" s="104" t="s">
        <v>73</v>
      </c>
      <c r="E91" s="104">
        <v>6</v>
      </c>
      <c r="F91" s="105"/>
      <c r="G91" s="105"/>
    </row>
    <row r="92" spans="1:7" x14ac:dyDescent="0.25">
      <c r="A92" s="108"/>
      <c r="B92" s="102"/>
      <c r="C92" s="109"/>
      <c r="D92" s="104"/>
      <c r="E92" s="104"/>
      <c r="F92" s="105"/>
      <c r="G92" s="105"/>
    </row>
    <row r="93" spans="1:7" x14ac:dyDescent="0.25">
      <c r="A93" s="108">
        <v>4</v>
      </c>
      <c r="B93" s="102">
        <v>8.5</v>
      </c>
      <c r="C93" s="109" t="s">
        <v>54</v>
      </c>
      <c r="D93" s="104"/>
      <c r="E93" s="104"/>
      <c r="F93" s="105"/>
      <c r="G93" s="105"/>
    </row>
    <row r="94" spans="1:7" x14ac:dyDescent="0.25">
      <c r="A94" s="108"/>
      <c r="B94" s="102"/>
      <c r="C94" s="110" t="s">
        <v>55</v>
      </c>
      <c r="D94" s="104"/>
      <c r="E94" s="104"/>
      <c r="F94" s="105"/>
      <c r="G94" s="105"/>
    </row>
    <row r="95" spans="1:7" x14ac:dyDescent="0.25">
      <c r="A95" s="108"/>
      <c r="B95" s="102"/>
      <c r="C95" s="109"/>
      <c r="D95" s="104"/>
      <c r="E95" s="104"/>
      <c r="F95" s="105"/>
      <c r="G95" s="105"/>
    </row>
    <row r="96" spans="1:7" x14ac:dyDescent="0.25">
      <c r="A96" s="108">
        <v>4.0999999999999996</v>
      </c>
      <c r="B96" s="102" t="s">
        <v>67</v>
      </c>
      <c r="C96" s="109" t="s">
        <v>68</v>
      </c>
      <c r="D96" s="104" t="s">
        <v>35</v>
      </c>
      <c r="E96" s="104">
        <v>1</v>
      </c>
      <c r="F96" s="145">
        <v>6000</v>
      </c>
      <c r="G96" s="145">
        <f>E96*F96</f>
        <v>6000</v>
      </c>
    </row>
    <row r="97" spans="1:7" x14ac:dyDescent="0.25">
      <c r="A97" s="108"/>
      <c r="B97" s="102"/>
      <c r="C97" s="109"/>
      <c r="D97" s="104"/>
      <c r="E97" s="104"/>
      <c r="F97" s="145"/>
      <c r="G97" s="145"/>
    </row>
    <row r="98" spans="1:7" x14ac:dyDescent="0.25">
      <c r="A98" s="108">
        <v>4.2</v>
      </c>
      <c r="B98" s="102" t="s">
        <v>67</v>
      </c>
      <c r="C98" s="109" t="s">
        <v>69</v>
      </c>
      <c r="D98" s="104" t="s">
        <v>36</v>
      </c>
      <c r="E98" s="129">
        <v>0.1</v>
      </c>
      <c r="F98" s="145">
        <v>6000</v>
      </c>
      <c r="G98" s="145">
        <f>E98*F98</f>
        <v>600</v>
      </c>
    </row>
    <row r="99" spans="1:7" x14ac:dyDescent="0.25">
      <c r="A99" s="108"/>
      <c r="B99" s="102"/>
      <c r="C99" s="109"/>
      <c r="D99" s="104"/>
      <c r="E99" s="104"/>
      <c r="F99" s="145"/>
      <c r="G99" s="145"/>
    </row>
    <row r="100" spans="1:7" x14ac:dyDescent="0.25">
      <c r="A100" s="130">
        <v>5</v>
      </c>
      <c r="B100" s="131"/>
      <c r="C100" s="132" t="s">
        <v>72</v>
      </c>
      <c r="D100" s="133"/>
      <c r="E100" s="133"/>
      <c r="F100" s="146"/>
      <c r="G100" s="146"/>
    </row>
    <row r="101" spans="1:7" ht="46" x14ac:dyDescent="0.25">
      <c r="A101" s="135">
        <v>5.0999999999999996</v>
      </c>
      <c r="B101" s="131"/>
      <c r="C101" s="136" t="s">
        <v>145</v>
      </c>
      <c r="D101" s="133" t="s">
        <v>73</v>
      </c>
      <c r="E101" s="133">
        <v>6</v>
      </c>
      <c r="F101" s="146">
        <v>80000</v>
      </c>
      <c r="G101" s="146">
        <f>SUM(E101*F101)</f>
        <v>480000</v>
      </c>
    </row>
    <row r="102" spans="1:7" ht="6.75" customHeight="1" x14ac:dyDescent="0.25">
      <c r="A102" s="130"/>
      <c r="B102" s="131"/>
      <c r="C102" s="137"/>
      <c r="D102" s="133"/>
      <c r="E102" s="133"/>
      <c r="F102" s="146"/>
      <c r="G102" s="146"/>
    </row>
    <row r="103" spans="1:7" x14ac:dyDescent="0.25">
      <c r="A103" s="130">
        <v>5.2</v>
      </c>
      <c r="B103" s="131"/>
      <c r="C103" s="137" t="s">
        <v>74</v>
      </c>
      <c r="D103" s="133" t="s">
        <v>36</v>
      </c>
      <c r="E103" s="133">
        <f>G101</f>
        <v>480000</v>
      </c>
      <c r="F103" s="146">
        <v>0.1</v>
      </c>
      <c r="G103" s="146">
        <f>SUM(E103*F103)</f>
        <v>48000</v>
      </c>
    </row>
    <row r="104" spans="1:7" x14ac:dyDescent="0.25">
      <c r="A104" s="130"/>
      <c r="B104" s="131"/>
      <c r="C104" s="137"/>
      <c r="D104" s="133"/>
      <c r="E104" s="133"/>
      <c r="F104" s="146"/>
      <c r="G104" s="146"/>
    </row>
    <row r="105" spans="1:7" x14ac:dyDescent="0.25">
      <c r="A105" s="130">
        <v>6</v>
      </c>
      <c r="B105" s="131"/>
      <c r="C105" s="132" t="s">
        <v>77</v>
      </c>
      <c r="D105" s="133"/>
      <c r="E105" s="133"/>
      <c r="F105" s="146"/>
      <c r="G105" s="146"/>
    </row>
    <row r="106" spans="1:7" ht="69" x14ac:dyDescent="0.25">
      <c r="A106" s="135">
        <v>6.1</v>
      </c>
      <c r="B106" s="131"/>
      <c r="C106" s="136" t="s">
        <v>116</v>
      </c>
      <c r="D106" s="133" t="s">
        <v>36</v>
      </c>
      <c r="E106" s="138">
        <v>0.1</v>
      </c>
      <c r="F106" s="146"/>
      <c r="G106" s="146"/>
    </row>
    <row r="107" spans="1:7" ht="7.5" customHeight="1" x14ac:dyDescent="0.25">
      <c r="A107" s="139"/>
      <c r="B107" s="140"/>
      <c r="C107" s="141"/>
      <c r="D107" s="142"/>
      <c r="E107" s="142"/>
      <c r="F107" s="147"/>
      <c r="G107" s="147"/>
    </row>
    <row r="108" spans="1:7" x14ac:dyDescent="0.25">
      <c r="A108" s="130">
        <v>7</v>
      </c>
      <c r="B108" s="131"/>
      <c r="C108" s="132" t="s">
        <v>149</v>
      </c>
      <c r="D108" s="133"/>
      <c r="E108" s="133"/>
      <c r="F108" s="146"/>
      <c r="G108" s="146"/>
    </row>
    <row r="109" spans="1:7" ht="103.5" x14ac:dyDescent="0.25">
      <c r="A109" s="135">
        <v>7.1</v>
      </c>
      <c r="B109" s="131"/>
      <c r="C109" s="136" t="s">
        <v>150</v>
      </c>
      <c r="D109" s="133" t="s">
        <v>73</v>
      </c>
      <c r="E109" s="133">
        <v>6</v>
      </c>
      <c r="F109" s="146">
        <f>50*5000</f>
        <v>250000</v>
      </c>
      <c r="G109" s="146">
        <f>E109*F109</f>
        <v>1500000</v>
      </c>
    </row>
    <row r="110" spans="1:7" x14ac:dyDescent="0.25">
      <c r="A110" s="130"/>
      <c r="B110" s="131"/>
      <c r="C110" s="137"/>
      <c r="D110" s="133"/>
      <c r="E110" s="133"/>
      <c r="F110" s="134"/>
      <c r="G110" s="134"/>
    </row>
    <row r="111" spans="1:7" x14ac:dyDescent="0.25">
      <c r="A111" s="113" t="s">
        <v>42</v>
      </c>
      <c r="B111" s="113"/>
      <c r="C111" s="114" t="s">
        <v>6</v>
      </c>
      <c r="D111" s="143"/>
      <c r="E111" s="143"/>
      <c r="F111" s="144"/>
      <c r="G111" s="116"/>
    </row>
  </sheetData>
  <mergeCells count="8">
    <mergeCell ref="E4:G4"/>
    <mergeCell ref="E54:G54"/>
    <mergeCell ref="A1:G1"/>
    <mergeCell ref="A51:G51"/>
    <mergeCell ref="A52:G52"/>
    <mergeCell ref="A53:G53"/>
    <mergeCell ref="A2:G2"/>
    <mergeCell ref="A3:G3"/>
  </mergeCells>
  <phoneticPr fontId="0" type="noConversion"/>
  <pageMargins left="0.98425196850393704" right="0.23622047244094499" top="0.74803149606299202" bottom="0.511811023622047" header="0.511811023622047" footer="0.511811023622047"/>
  <pageSetup scale="71" firstPageNumber="3" orientation="portrait" useFirstPageNumber="1" horizontalDpi="300" verticalDpi="300" r:id="rId1"/>
  <headerFooter alignWithMargins="0">
    <oddHeader>&amp;C&amp;A</oddHeader>
    <oddFooter>&amp;L&amp;8&amp;F&amp;C&amp;P</oddFooter>
  </headerFooter>
  <rowBreaks count="1" manualBreakCount="1">
    <brk id="49" max="16383" man="1"/>
  </rowBreaks>
  <ignoredErrors>
    <ignoredError sqref="G96 G98 G101 G103 E103 E46"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7A971-FA12-4E55-B576-A6680B52B403}">
  <dimension ref="A1:D36"/>
  <sheetViews>
    <sheetView zoomScaleNormal="100" workbookViewId="0">
      <selection activeCell="H29" sqref="H29"/>
    </sheetView>
  </sheetViews>
  <sheetFormatPr defaultRowHeight="12.5" x14ac:dyDescent="0.25"/>
  <cols>
    <col min="2" max="2" width="19.1796875" customWidth="1"/>
    <col min="3" max="3" width="30.453125" customWidth="1"/>
    <col min="4" max="4" width="25.1796875" customWidth="1"/>
  </cols>
  <sheetData>
    <row r="1" spans="1:4" x14ac:dyDescent="0.25">
      <c r="A1" s="173" t="s">
        <v>146</v>
      </c>
      <c r="B1" s="173"/>
      <c r="C1" s="173"/>
      <c r="D1" s="173"/>
    </row>
    <row r="2" spans="1:4" ht="33.75" customHeight="1" x14ac:dyDescent="0.25">
      <c r="A2" s="174" t="s">
        <v>151</v>
      </c>
      <c r="B2" s="174"/>
      <c r="C2" s="174"/>
      <c r="D2" s="174"/>
    </row>
    <row r="3" spans="1:4" x14ac:dyDescent="0.25">
      <c r="A3" s="173" t="s">
        <v>107</v>
      </c>
      <c r="B3" s="173"/>
      <c r="C3" s="173"/>
      <c r="D3" s="173"/>
    </row>
    <row r="4" spans="1:4" x14ac:dyDescent="0.25">
      <c r="A4" s="170" t="s">
        <v>91</v>
      </c>
      <c r="B4" s="170" t="s">
        <v>90</v>
      </c>
      <c r="C4" s="177" t="s">
        <v>92</v>
      </c>
      <c r="D4" s="177" t="s">
        <v>108</v>
      </c>
    </row>
    <row r="5" spans="1:4" x14ac:dyDescent="0.25">
      <c r="A5" s="171"/>
      <c r="B5" s="171"/>
      <c r="C5" s="177"/>
      <c r="D5" s="177"/>
    </row>
    <row r="6" spans="1:4" x14ac:dyDescent="0.25">
      <c r="A6" s="172"/>
      <c r="B6" s="172"/>
      <c r="C6" s="177"/>
      <c r="D6" s="177"/>
    </row>
    <row r="7" spans="1:4" x14ac:dyDescent="0.25">
      <c r="A7" s="8">
        <v>1</v>
      </c>
      <c r="B7" s="176" t="s">
        <v>93</v>
      </c>
      <c r="C7" s="9" t="s">
        <v>94</v>
      </c>
      <c r="D7" s="10"/>
    </row>
    <row r="8" spans="1:4" x14ac:dyDescent="0.25">
      <c r="A8" s="8">
        <v>2</v>
      </c>
      <c r="B8" s="176"/>
      <c r="C8" s="9" t="s">
        <v>95</v>
      </c>
      <c r="D8" s="10"/>
    </row>
    <row r="9" spans="1:4" x14ac:dyDescent="0.25">
      <c r="A9" s="98">
        <v>3</v>
      </c>
      <c r="B9" s="176"/>
      <c r="C9" s="9" t="s">
        <v>96</v>
      </c>
      <c r="D9" s="10"/>
    </row>
    <row r="10" spans="1:4" x14ac:dyDescent="0.25">
      <c r="A10" s="98">
        <v>4</v>
      </c>
      <c r="B10" s="176"/>
      <c r="C10" s="9" t="s">
        <v>97</v>
      </c>
      <c r="D10" s="10"/>
    </row>
    <row r="11" spans="1:4" x14ac:dyDescent="0.25">
      <c r="A11" s="98">
        <v>5</v>
      </c>
      <c r="B11" s="176"/>
      <c r="C11" s="9" t="s">
        <v>98</v>
      </c>
      <c r="D11" s="10"/>
    </row>
    <row r="12" spans="1:4" x14ac:dyDescent="0.25">
      <c r="A12" s="98">
        <v>6</v>
      </c>
      <c r="B12" s="176"/>
      <c r="C12" s="9" t="s">
        <v>141</v>
      </c>
      <c r="D12" s="10"/>
    </row>
    <row r="13" spans="1:4" x14ac:dyDescent="0.25">
      <c r="A13" s="98">
        <v>7</v>
      </c>
      <c r="B13" s="176"/>
      <c r="C13" s="9" t="s">
        <v>155</v>
      </c>
      <c r="D13" s="10"/>
    </row>
    <row r="14" spans="1:4" x14ac:dyDescent="0.25">
      <c r="A14" s="98">
        <v>8</v>
      </c>
      <c r="B14" s="176"/>
      <c r="C14" s="9" t="s">
        <v>152</v>
      </c>
      <c r="D14" s="10"/>
    </row>
    <row r="15" spans="1:4" x14ac:dyDescent="0.25">
      <c r="A15" s="98">
        <v>9</v>
      </c>
      <c r="B15" s="176"/>
      <c r="C15" s="9" t="s">
        <v>99</v>
      </c>
      <c r="D15" s="10"/>
    </row>
    <row r="16" spans="1:4" x14ac:dyDescent="0.25">
      <c r="A16" s="98">
        <v>10</v>
      </c>
      <c r="B16" s="176"/>
      <c r="C16" s="9" t="s">
        <v>296</v>
      </c>
      <c r="D16" s="10"/>
    </row>
    <row r="17" spans="1:4" x14ac:dyDescent="0.25">
      <c r="A17" s="98">
        <v>11</v>
      </c>
      <c r="B17" s="176"/>
      <c r="C17" s="9" t="s">
        <v>293</v>
      </c>
      <c r="D17" s="10"/>
    </row>
    <row r="18" spans="1:4" x14ac:dyDescent="0.25">
      <c r="A18" s="98">
        <v>12</v>
      </c>
      <c r="B18" s="176"/>
      <c r="C18" s="9" t="s">
        <v>100</v>
      </c>
      <c r="D18" s="10"/>
    </row>
    <row r="19" spans="1:4" x14ac:dyDescent="0.25">
      <c r="A19" s="98">
        <v>13</v>
      </c>
      <c r="B19" s="176"/>
      <c r="C19" s="9" t="s">
        <v>142</v>
      </c>
      <c r="D19" s="10"/>
    </row>
    <row r="20" spans="1:4" ht="13" x14ac:dyDescent="0.25">
      <c r="A20" s="11"/>
      <c r="B20" s="176"/>
      <c r="C20" s="12" t="s">
        <v>111</v>
      </c>
      <c r="D20" s="13"/>
    </row>
    <row r="21" spans="1:4" x14ac:dyDescent="0.25">
      <c r="A21" s="8">
        <v>14</v>
      </c>
      <c r="B21" s="178"/>
      <c r="C21" s="9" t="s">
        <v>101</v>
      </c>
      <c r="D21" s="10"/>
    </row>
    <row r="22" spans="1:4" x14ac:dyDescent="0.25">
      <c r="A22" s="8">
        <v>15</v>
      </c>
      <c r="B22" s="179"/>
      <c r="C22" s="9" t="s">
        <v>102</v>
      </c>
      <c r="D22" s="10"/>
    </row>
    <row r="23" spans="1:4" x14ac:dyDescent="0.25">
      <c r="A23" s="98">
        <v>16</v>
      </c>
      <c r="B23" s="179"/>
      <c r="C23" s="9" t="s">
        <v>103</v>
      </c>
      <c r="D23" s="10"/>
    </row>
    <row r="24" spans="1:4" x14ac:dyDescent="0.25">
      <c r="A24" s="98">
        <v>17</v>
      </c>
      <c r="B24" s="179"/>
      <c r="C24" s="9" t="s">
        <v>104</v>
      </c>
      <c r="D24" s="10"/>
    </row>
    <row r="25" spans="1:4" x14ac:dyDescent="0.25">
      <c r="A25" s="98">
        <v>18</v>
      </c>
      <c r="B25" s="179"/>
      <c r="C25" s="9" t="s">
        <v>153</v>
      </c>
      <c r="D25" s="10"/>
    </row>
    <row r="26" spans="1:4" x14ac:dyDescent="0.25">
      <c r="A26" s="98">
        <v>19</v>
      </c>
      <c r="B26" s="179"/>
      <c r="C26" s="9" t="s">
        <v>156</v>
      </c>
      <c r="D26" s="10"/>
    </row>
    <row r="27" spans="1:4" x14ac:dyDescent="0.25">
      <c r="A27" s="98">
        <v>20</v>
      </c>
      <c r="B27" s="179"/>
      <c r="C27" s="9" t="s">
        <v>154</v>
      </c>
      <c r="D27" s="10"/>
    </row>
    <row r="28" spans="1:4" x14ac:dyDescent="0.25">
      <c r="A28" s="98">
        <v>21</v>
      </c>
      <c r="B28" s="179"/>
      <c r="C28" s="9" t="s">
        <v>105</v>
      </c>
      <c r="D28" s="10"/>
    </row>
    <row r="29" spans="1:4" x14ac:dyDescent="0.25">
      <c r="A29" s="98">
        <v>22</v>
      </c>
      <c r="B29" s="179"/>
      <c r="C29" s="9" t="s">
        <v>106</v>
      </c>
      <c r="D29" s="10"/>
    </row>
    <row r="30" spans="1:4" x14ac:dyDescent="0.25">
      <c r="A30" s="98">
        <v>23</v>
      </c>
      <c r="B30" s="180"/>
      <c r="C30" s="9" t="s">
        <v>157</v>
      </c>
      <c r="D30" s="10"/>
    </row>
    <row r="31" spans="1:4" ht="13" x14ac:dyDescent="0.25">
      <c r="A31" s="14"/>
      <c r="B31" s="14"/>
      <c r="C31" s="12" t="s">
        <v>112</v>
      </c>
      <c r="D31" s="13"/>
    </row>
    <row r="32" spans="1:4" ht="13" x14ac:dyDescent="0.25">
      <c r="A32" s="168" t="s">
        <v>113</v>
      </c>
      <c r="B32" s="168"/>
      <c r="C32" s="168"/>
      <c r="D32" s="13"/>
    </row>
    <row r="33" spans="1:4" x14ac:dyDescent="0.25">
      <c r="A33" s="175" t="s">
        <v>109</v>
      </c>
      <c r="B33" s="175"/>
      <c r="C33" s="175"/>
      <c r="D33" s="15"/>
    </row>
    <row r="34" spans="1:4" ht="13" x14ac:dyDescent="0.25">
      <c r="A34" s="168" t="s">
        <v>114</v>
      </c>
      <c r="B34" s="168"/>
      <c r="C34" s="168"/>
      <c r="D34" s="13"/>
    </row>
    <row r="35" spans="1:4" ht="13" x14ac:dyDescent="0.25">
      <c r="A35" s="169" t="s">
        <v>110</v>
      </c>
      <c r="B35" s="169"/>
      <c r="C35" s="169"/>
      <c r="D35" s="13"/>
    </row>
    <row r="36" spans="1:4" ht="13" x14ac:dyDescent="0.25">
      <c r="A36" s="168" t="s">
        <v>115</v>
      </c>
      <c r="B36" s="168"/>
      <c r="C36" s="168"/>
      <c r="D36" s="13"/>
    </row>
  </sheetData>
  <mergeCells count="14">
    <mergeCell ref="A1:D1"/>
    <mergeCell ref="A2:D2"/>
    <mergeCell ref="A3:D3"/>
    <mergeCell ref="A32:C32"/>
    <mergeCell ref="A33:C33"/>
    <mergeCell ref="B7:B20"/>
    <mergeCell ref="C4:C6"/>
    <mergeCell ref="D4:D6"/>
    <mergeCell ref="B21:B30"/>
    <mergeCell ref="A34:C34"/>
    <mergeCell ref="A35:C35"/>
    <mergeCell ref="A36:C36"/>
    <mergeCell ref="B4:B6"/>
    <mergeCell ref="A4:A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A0AF4-1FC7-431D-8DFE-B43BDBAD1547}">
  <dimension ref="A1:F282"/>
  <sheetViews>
    <sheetView view="pageBreakPreview" zoomScaleNormal="100" zoomScaleSheetLayoutView="100" workbookViewId="0">
      <selection activeCell="H279" sqref="H279"/>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257</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64"/>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60"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25">
      <c r="A84" s="59">
        <v>2</v>
      </c>
      <c r="B84" s="58" t="s">
        <v>262</v>
      </c>
      <c r="C84" s="60"/>
      <c r="D84" s="61"/>
      <c r="E84" s="53"/>
      <c r="F84" s="53"/>
    </row>
    <row r="85" spans="1:6" ht="13" x14ac:dyDescent="0.25">
      <c r="A85" s="51"/>
      <c r="B85" s="30"/>
      <c r="C85" s="60"/>
      <c r="D85" s="61"/>
      <c r="E85" s="53"/>
      <c r="F85" s="53"/>
    </row>
    <row r="86" spans="1:6" x14ac:dyDescent="0.25">
      <c r="A86" s="69" t="s">
        <v>133</v>
      </c>
      <c r="B86" s="33" t="s">
        <v>264</v>
      </c>
      <c r="C86" s="41" t="s">
        <v>162</v>
      </c>
      <c r="D86" s="43">
        <v>1</v>
      </c>
      <c r="E86" s="36">
        <v>200000</v>
      </c>
      <c r="F86" s="37">
        <f>E86*D86</f>
        <v>200000</v>
      </c>
    </row>
    <row r="87" spans="1:6" ht="13" x14ac:dyDescent="0.25">
      <c r="A87" s="51"/>
      <c r="B87" s="30"/>
      <c r="C87" s="60"/>
      <c r="D87" s="61"/>
      <c r="E87" s="53"/>
      <c r="F87" s="53"/>
    </row>
    <row r="88" spans="1:6" ht="13" x14ac:dyDescent="0.25">
      <c r="A88" s="51"/>
      <c r="B88" s="30"/>
      <c r="C88" s="60"/>
      <c r="D88" s="61"/>
      <c r="E88" s="53"/>
      <c r="F88" s="53"/>
    </row>
    <row r="89" spans="1:6" ht="13" x14ac:dyDescent="0.25">
      <c r="A89" s="51"/>
      <c r="B89" s="30"/>
      <c r="C89" s="60"/>
      <c r="D89" s="61"/>
      <c r="E89" s="53"/>
      <c r="F89" s="53"/>
    </row>
    <row r="90" spans="1:6" ht="13" x14ac:dyDescent="0.25">
      <c r="A90" s="51"/>
      <c r="B90" s="30"/>
      <c r="C90" s="60"/>
      <c r="D90" s="61"/>
      <c r="E90" s="53"/>
      <c r="F90" s="53"/>
    </row>
    <row r="91" spans="1:6" ht="13" x14ac:dyDescent="0.25">
      <c r="A91" s="51"/>
      <c r="B91" s="30"/>
      <c r="C91" s="60"/>
      <c r="D91" s="61"/>
      <c r="E91" s="53"/>
      <c r="F91" s="53"/>
    </row>
    <row r="92" spans="1:6" ht="13" x14ac:dyDescent="0.25">
      <c r="A92" s="51"/>
      <c r="B92" s="30"/>
      <c r="C92" s="60"/>
      <c r="D92" s="61"/>
      <c r="E92" s="53"/>
      <c r="F92" s="53"/>
    </row>
    <row r="93" spans="1:6" ht="13" x14ac:dyDescent="0.25">
      <c r="A93" s="51"/>
      <c r="B93" s="30"/>
      <c r="C93" s="60"/>
      <c r="D93" s="61"/>
      <c r="E93" s="53"/>
      <c r="F93" s="53"/>
    </row>
    <row r="94" spans="1:6" ht="13" x14ac:dyDescent="0.25">
      <c r="A94" s="51"/>
      <c r="B94" s="30"/>
      <c r="C94" s="60"/>
      <c r="D94" s="61"/>
      <c r="E94" s="53"/>
      <c r="F94" s="53"/>
    </row>
    <row r="95" spans="1:6" ht="13" x14ac:dyDescent="0.25">
      <c r="A95" s="51"/>
      <c r="B95" s="30"/>
      <c r="C95" s="60"/>
      <c r="D95" s="61"/>
      <c r="E95" s="53"/>
      <c r="F95" s="53"/>
    </row>
    <row r="96" spans="1:6" ht="13" x14ac:dyDescent="0.25">
      <c r="A96" s="51"/>
      <c r="B96" s="30"/>
      <c r="C96" s="60"/>
      <c r="D96" s="61"/>
      <c r="E96" s="53"/>
      <c r="F96" s="53"/>
    </row>
    <row r="97" spans="1:6" ht="13" x14ac:dyDescent="0.25">
      <c r="A97" s="51"/>
      <c r="B97" s="30"/>
      <c r="C97" s="60"/>
      <c r="D97" s="61"/>
      <c r="E97" s="53"/>
      <c r="F97" s="53"/>
    </row>
    <row r="98" spans="1:6" ht="13" x14ac:dyDescent="0.25">
      <c r="A98" s="51"/>
      <c r="B98" s="30"/>
      <c r="C98" s="60"/>
      <c r="D98" s="61"/>
      <c r="E98" s="53"/>
      <c r="F98" s="53"/>
    </row>
    <row r="99" spans="1:6" ht="13" x14ac:dyDescent="0.25">
      <c r="A99" s="51"/>
      <c r="B99" s="30"/>
      <c r="C99" s="60"/>
      <c r="D99" s="61"/>
      <c r="E99" s="53"/>
      <c r="F99" s="53"/>
    </row>
    <row r="100" spans="1:6" ht="13" x14ac:dyDescent="0.25">
      <c r="A100" s="51"/>
      <c r="B100" s="30"/>
      <c r="C100" s="60"/>
      <c r="D100" s="61"/>
      <c r="E100" s="53"/>
      <c r="F100" s="53"/>
    </row>
    <row r="101" spans="1:6" ht="13" x14ac:dyDescent="0.25">
      <c r="A101" s="51"/>
      <c r="B101" s="30"/>
      <c r="C101" s="60"/>
      <c r="D101" s="61"/>
      <c r="E101" s="53"/>
      <c r="F101" s="53"/>
    </row>
    <row r="102" spans="1:6" ht="13" x14ac:dyDescent="0.25">
      <c r="A102" s="51"/>
      <c r="B102" s="30"/>
      <c r="C102" s="60"/>
      <c r="D102" s="61"/>
      <c r="E102" s="53"/>
      <c r="F102" s="53"/>
    </row>
    <row r="103" spans="1:6" ht="13" x14ac:dyDescent="0.25">
      <c r="A103" s="51"/>
      <c r="B103" s="30"/>
      <c r="C103" s="60"/>
      <c r="D103" s="61"/>
      <c r="E103" s="53"/>
      <c r="F103" s="53"/>
    </row>
    <row r="104" spans="1:6" ht="13" x14ac:dyDescent="0.25">
      <c r="A104" s="51"/>
      <c r="B104" s="30"/>
      <c r="C104" s="60"/>
      <c r="D104" s="61"/>
      <c r="E104" s="53"/>
      <c r="F104" s="53"/>
    </row>
    <row r="105" spans="1:6" ht="13" x14ac:dyDescent="0.25">
      <c r="A105" s="51"/>
      <c r="B105" s="30"/>
      <c r="C105" s="60"/>
      <c r="D105" s="61"/>
      <c r="E105" s="53"/>
      <c r="F105" s="53"/>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60"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43"/>
      <c r="D160" s="43"/>
      <c r="E160" s="43"/>
      <c r="F160" s="43"/>
    </row>
    <row r="161" spans="1:6" ht="37.5" x14ac:dyDescent="0.25">
      <c r="A161" s="43" t="s">
        <v>136</v>
      </c>
      <c r="B161" s="33" t="s">
        <v>160</v>
      </c>
      <c r="C161" s="34" t="s">
        <v>165</v>
      </c>
      <c r="D161" s="35">
        <v>3500</v>
      </c>
      <c r="E161" s="62"/>
      <c r="F161" s="63"/>
    </row>
    <row r="162" spans="1:6" ht="37.5" x14ac:dyDescent="0.25">
      <c r="A162" s="43" t="s">
        <v>135</v>
      </c>
      <c r="B162" s="33" t="s">
        <v>161</v>
      </c>
      <c r="C162" s="34" t="s">
        <v>165</v>
      </c>
      <c r="D162" s="35">
        <v>250</v>
      </c>
      <c r="E162" s="62"/>
      <c r="F162" s="63"/>
    </row>
    <row r="163" spans="1:6" ht="37.5" x14ac:dyDescent="0.25">
      <c r="A163" s="43" t="s">
        <v>136</v>
      </c>
      <c r="B163" s="33" t="s">
        <v>163</v>
      </c>
      <c r="C163" s="34" t="s">
        <v>134</v>
      </c>
      <c r="D163" s="35">
        <v>9500</v>
      </c>
      <c r="E163" s="62"/>
      <c r="F163" s="63"/>
    </row>
    <row r="164" spans="1:6" ht="25" x14ac:dyDescent="0.25">
      <c r="A164" s="43" t="s">
        <v>137</v>
      </c>
      <c r="B164" s="33" t="s">
        <v>164</v>
      </c>
      <c r="C164" s="34" t="s">
        <v>165</v>
      </c>
      <c r="D164" s="35">
        <v>2800</v>
      </c>
      <c r="E164" s="62"/>
      <c r="F164" s="63"/>
    </row>
    <row r="165" spans="1:6" ht="14.5" x14ac:dyDescent="0.25">
      <c r="A165" s="43" t="s">
        <v>138</v>
      </c>
      <c r="B165" s="38" t="s">
        <v>166</v>
      </c>
      <c r="C165" s="34" t="s">
        <v>165</v>
      </c>
      <c r="D165" s="44">
        <v>50</v>
      </c>
      <c r="E165" s="62"/>
      <c r="F165" s="63"/>
    </row>
    <row r="166" spans="1:6" ht="14.5" x14ac:dyDescent="0.25">
      <c r="A166" s="43" t="s">
        <v>139</v>
      </c>
      <c r="B166" s="33" t="s">
        <v>167</v>
      </c>
      <c r="C166" s="34" t="s">
        <v>168</v>
      </c>
      <c r="D166" s="28">
        <v>50</v>
      </c>
      <c r="E166" s="62"/>
      <c r="F166" s="63"/>
    </row>
    <row r="167" spans="1:6" x14ac:dyDescent="0.25">
      <c r="A167" s="43"/>
      <c r="B167" s="33"/>
      <c r="C167" s="34"/>
      <c r="D167" s="28"/>
      <c r="E167" s="62"/>
      <c r="F167" s="63"/>
    </row>
    <row r="168" spans="1:6" ht="13" x14ac:dyDescent="0.25">
      <c r="A168" s="43" t="s">
        <v>169</v>
      </c>
      <c r="B168" s="40" t="s">
        <v>170</v>
      </c>
      <c r="C168" s="35"/>
      <c r="D168" s="28"/>
      <c r="E168" s="62"/>
      <c r="F168" s="63"/>
    </row>
    <row r="169" spans="1:6" x14ac:dyDescent="0.25">
      <c r="A169" s="43"/>
      <c r="B169" s="33" t="s">
        <v>171</v>
      </c>
      <c r="C169" s="35"/>
      <c r="D169" s="28"/>
      <c r="E169" s="62"/>
      <c r="F169" s="63"/>
    </row>
    <row r="170" spans="1:6" ht="13" x14ac:dyDescent="0.25">
      <c r="A170" s="43"/>
      <c r="B170" s="40"/>
      <c r="C170" s="35"/>
      <c r="D170" s="28"/>
      <c r="E170" s="62"/>
      <c r="F170" s="63"/>
    </row>
    <row r="171" spans="1:6" ht="13" x14ac:dyDescent="0.25">
      <c r="A171" s="43" t="s">
        <v>172</v>
      </c>
      <c r="B171" s="40" t="s">
        <v>173</v>
      </c>
      <c r="C171" s="35"/>
      <c r="D171" s="28"/>
      <c r="E171" s="62"/>
      <c r="F171" s="63"/>
    </row>
    <row r="172" spans="1:6" x14ac:dyDescent="0.25">
      <c r="A172" s="43"/>
      <c r="B172" s="41" t="s">
        <v>174</v>
      </c>
      <c r="C172" s="44" t="s">
        <v>175</v>
      </c>
      <c r="D172" s="35">
        <v>37</v>
      </c>
      <c r="E172" s="62"/>
      <c r="F172" s="63"/>
    </row>
    <row r="173" spans="1:6" x14ac:dyDescent="0.25">
      <c r="A173" s="43"/>
      <c r="B173" s="41" t="s">
        <v>176</v>
      </c>
      <c r="C173" s="44" t="s">
        <v>175</v>
      </c>
      <c r="D173" s="35">
        <v>12</v>
      </c>
      <c r="E173" s="62"/>
      <c r="F173" s="63"/>
    </row>
    <row r="174" spans="1:6" x14ac:dyDescent="0.25">
      <c r="A174" s="43"/>
      <c r="B174" s="41" t="s">
        <v>177</v>
      </c>
      <c r="C174" s="44" t="s">
        <v>175</v>
      </c>
      <c r="D174" s="35">
        <v>38</v>
      </c>
      <c r="E174" s="62"/>
      <c r="F174" s="63"/>
    </row>
    <row r="175" spans="1:6" x14ac:dyDescent="0.25">
      <c r="A175" s="43"/>
      <c r="B175" s="41"/>
      <c r="C175" s="44"/>
      <c r="D175" s="28"/>
      <c r="E175" s="62"/>
      <c r="F175" s="63"/>
    </row>
    <row r="176" spans="1:6" ht="13" x14ac:dyDescent="0.3">
      <c r="A176" s="43" t="s">
        <v>178</v>
      </c>
      <c r="B176" s="42" t="s">
        <v>179</v>
      </c>
      <c r="C176" s="44"/>
      <c r="D176" s="28"/>
      <c r="E176" s="62"/>
      <c r="F176" s="63"/>
    </row>
    <row r="177" spans="1:6" x14ac:dyDescent="0.25">
      <c r="A177" s="43"/>
      <c r="B177" s="41" t="s">
        <v>180</v>
      </c>
      <c r="C177" s="44" t="s">
        <v>175</v>
      </c>
      <c r="D177" s="35">
        <v>19</v>
      </c>
      <c r="E177" s="62"/>
      <c r="F177" s="63"/>
    </row>
    <row r="178" spans="1:6" x14ac:dyDescent="0.25">
      <c r="A178" s="43"/>
      <c r="B178" s="41" t="s">
        <v>181</v>
      </c>
      <c r="C178" s="44" t="s">
        <v>175</v>
      </c>
      <c r="D178" s="35">
        <v>12</v>
      </c>
      <c r="E178" s="62"/>
      <c r="F178" s="63"/>
    </row>
    <row r="179" spans="1:6" x14ac:dyDescent="0.25">
      <c r="A179" s="43"/>
      <c r="B179" s="41"/>
      <c r="C179" s="44"/>
      <c r="D179" s="35"/>
      <c r="E179" s="62"/>
      <c r="F179" s="63"/>
    </row>
    <row r="180" spans="1:6" ht="13" x14ac:dyDescent="0.25">
      <c r="A180" s="43" t="s">
        <v>182</v>
      </c>
      <c r="B180" s="40" t="s">
        <v>183</v>
      </c>
      <c r="C180" s="35"/>
      <c r="D180" s="28"/>
      <c r="E180" s="62"/>
      <c r="F180" s="63"/>
    </row>
    <row r="181" spans="1:6" x14ac:dyDescent="0.25">
      <c r="A181" s="43"/>
      <c r="B181" s="41" t="s">
        <v>184</v>
      </c>
      <c r="C181" s="44" t="s">
        <v>175</v>
      </c>
      <c r="D181" s="35">
        <v>62</v>
      </c>
      <c r="E181" s="62"/>
      <c r="F181" s="63"/>
    </row>
    <row r="182" spans="1:6" x14ac:dyDescent="0.25">
      <c r="A182" s="43"/>
      <c r="B182" s="41"/>
      <c r="C182" s="44"/>
      <c r="D182" s="28"/>
      <c r="E182" s="62"/>
      <c r="F182" s="63"/>
    </row>
    <row r="183" spans="1:6" ht="13" x14ac:dyDescent="0.25">
      <c r="A183" s="43" t="s">
        <v>185</v>
      </c>
      <c r="B183" s="40" t="s">
        <v>186</v>
      </c>
      <c r="C183" s="35"/>
      <c r="D183" s="28"/>
      <c r="E183" s="62"/>
      <c r="F183" s="63"/>
    </row>
    <row r="184" spans="1:6" x14ac:dyDescent="0.25">
      <c r="A184" s="43"/>
      <c r="B184" s="41" t="s">
        <v>187</v>
      </c>
      <c r="C184" s="44" t="s">
        <v>175</v>
      </c>
      <c r="D184" s="44">
        <v>42</v>
      </c>
      <c r="E184" s="62"/>
      <c r="F184" s="63"/>
    </row>
    <row r="185" spans="1:6" x14ac:dyDescent="0.25">
      <c r="A185" s="43"/>
      <c r="B185" s="41" t="s">
        <v>188</v>
      </c>
      <c r="C185" s="44" t="s">
        <v>175</v>
      </c>
      <c r="D185" s="44">
        <v>24</v>
      </c>
      <c r="E185" s="62"/>
      <c r="F185" s="63"/>
    </row>
    <row r="186" spans="1:6" x14ac:dyDescent="0.25">
      <c r="A186" s="43"/>
      <c r="B186" s="41" t="s">
        <v>189</v>
      </c>
      <c r="C186" s="44" t="s">
        <v>175</v>
      </c>
      <c r="D186" s="44">
        <v>50</v>
      </c>
      <c r="E186" s="62"/>
      <c r="F186" s="63"/>
    </row>
    <row r="187" spans="1:6" x14ac:dyDescent="0.25">
      <c r="A187" s="43"/>
      <c r="B187" s="41" t="s">
        <v>190</v>
      </c>
      <c r="C187" s="44" t="s">
        <v>175</v>
      </c>
      <c r="D187" s="44">
        <v>24</v>
      </c>
      <c r="E187" s="62"/>
      <c r="F187" s="63"/>
    </row>
    <row r="188" spans="1:6" x14ac:dyDescent="0.25">
      <c r="A188" s="43"/>
      <c r="B188" s="41"/>
      <c r="C188" s="44"/>
      <c r="D188" s="28"/>
      <c r="E188" s="62"/>
      <c r="F188" s="63"/>
    </row>
    <row r="189" spans="1:6" x14ac:dyDescent="0.25">
      <c r="A189" s="43"/>
      <c r="B189" s="41"/>
      <c r="C189" s="44"/>
      <c r="D189" s="28"/>
      <c r="E189" s="62"/>
      <c r="F189" s="63"/>
    </row>
    <row r="190" spans="1:6" ht="13" x14ac:dyDescent="0.25">
      <c r="A190" s="43" t="s">
        <v>191</v>
      </c>
      <c r="B190" s="40" t="s">
        <v>192</v>
      </c>
      <c r="C190" s="35"/>
      <c r="D190" s="28"/>
      <c r="E190" s="62"/>
      <c r="F190" s="63"/>
    </row>
    <row r="191" spans="1:6" x14ac:dyDescent="0.25">
      <c r="A191" s="43"/>
      <c r="B191" s="41" t="s">
        <v>193</v>
      </c>
      <c r="C191" s="44" t="s">
        <v>175</v>
      </c>
      <c r="D191" s="35">
        <v>8</v>
      </c>
      <c r="E191" s="62"/>
      <c r="F191" s="63"/>
    </row>
    <row r="192" spans="1:6" x14ac:dyDescent="0.25">
      <c r="A192" s="43"/>
      <c r="B192" s="41" t="s">
        <v>194</v>
      </c>
      <c r="C192" s="44" t="s">
        <v>175</v>
      </c>
      <c r="D192" s="35">
        <v>12</v>
      </c>
      <c r="E192" s="62"/>
      <c r="F192" s="63"/>
    </row>
    <row r="193" spans="1:6" x14ac:dyDescent="0.25">
      <c r="A193" s="43"/>
      <c r="B193" s="41" t="s">
        <v>195</v>
      </c>
      <c r="C193" s="44" t="s">
        <v>175</v>
      </c>
      <c r="D193" s="35">
        <v>12</v>
      </c>
      <c r="E193" s="62"/>
      <c r="F193" s="63"/>
    </row>
    <row r="194" spans="1:6" x14ac:dyDescent="0.25">
      <c r="A194" s="43"/>
      <c r="B194" s="41"/>
      <c r="C194" s="44"/>
      <c r="D194" s="35"/>
      <c r="E194" s="62"/>
      <c r="F194" s="63"/>
    </row>
    <row r="195" spans="1:6" x14ac:dyDescent="0.25">
      <c r="A195" s="43"/>
      <c r="B195" s="41" t="s">
        <v>196</v>
      </c>
      <c r="C195" s="44" t="s">
        <v>175</v>
      </c>
      <c r="D195" s="35">
        <v>37</v>
      </c>
      <c r="E195" s="62"/>
      <c r="F195" s="63"/>
    </row>
    <row r="196" spans="1:6" x14ac:dyDescent="0.25">
      <c r="A196" s="43"/>
      <c r="B196" s="41" t="s">
        <v>197</v>
      </c>
      <c r="C196" s="44" t="s">
        <v>175</v>
      </c>
      <c r="D196" s="35">
        <v>2</v>
      </c>
      <c r="E196" s="62"/>
      <c r="F196" s="63"/>
    </row>
    <row r="197" spans="1:6" x14ac:dyDescent="0.25">
      <c r="A197" s="43"/>
      <c r="B197" s="41" t="s">
        <v>198</v>
      </c>
      <c r="C197" s="44" t="s">
        <v>175</v>
      </c>
      <c r="D197" s="44">
        <v>1</v>
      </c>
      <c r="E197" s="62"/>
      <c r="F197" s="63"/>
    </row>
    <row r="198" spans="1:6" x14ac:dyDescent="0.25">
      <c r="A198" s="43"/>
      <c r="B198" s="41" t="s">
        <v>199</v>
      </c>
      <c r="C198" s="44" t="s">
        <v>175</v>
      </c>
      <c r="D198" s="44">
        <v>2</v>
      </c>
      <c r="E198" s="62"/>
      <c r="F198" s="63"/>
    </row>
    <row r="199" spans="1:6" x14ac:dyDescent="0.25">
      <c r="A199" s="43"/>
      <c r="B199" s="41" t="s">
        <v>200</v>
      </c>
      <c r="C199" s="44" t="s">
        <v>175</v>
      </c>
      <c r="D199" s="44">
        <v>1</v>
      </c>
      <c r="E199" s="62"/>
      <c r="F199" s="63"/>
    </row>
    <row r="200" spans="1:6" x14ac:dyDescent="0.25">
      <c r="A200" s="43"/>
      <c r="B200" s="41"/>
      <c r="C200" s="44"/>
      <c r="D200" s="44"/>
      <c r="E200" s="62"/>
      <c r="F200" s="63"/>
    </row>
    <row r="201" spans="1:6" x14ac:dyDescent="0.25">
      <c r="A201" s="43"/>
      <c r="B201" s="41" t="s">
        <v>201</v>
      </c>
      <c r="C201" s="44" t="s">
        <v>175</v>
      </c>
      <c r="D201" s="44">
        <v>37</v>
      </c>
      <c r="E201" s="62"/>
      <c r="F201" s="63"/>
    </row>
    <row r="202" spans="1:6" x14ac:dyDescent="0.25">
      <c r="A202" s="43"/>
      <c r="B202" s="41" t="s">
        <v>202</v>
      </c>
      <c r="C202" s="44" t="s">
        <v>175</v>
      </c>
      <c r="D202" s="44">
        <v>2</v>
      </c>
      <c r="E202" s="62"/>
      <c r="F202" s="63"/>
    </row>
    <row r="203" spans="1:6" x14ac:dyDescent="0.25">
      <c r="A203" s="43"/>
      <c r="B203" s="41"/>
      <c r="C203" s="44"/>
      <c r="D203" s="44"/>
      <c r="E203" s="62"/>
      <c r="F203" s="63"/>
    </row>
    <row r="204" spans="1:6" x14ac:dyDescent="0.25">
      <c r="A204" s="43"/>
      <c r="B204" s="41" t="s">
        <v>203</v>
      </c>
      <c r="C204" s="44" t="s">
        <v>175</v>
      </c>
      <c r="D204" s="44">
        <v>20</v>
      </c>
      <c r="E204" s="62"/>
      <c r="F204" s="63"/>
    </row>
    <row r="205" spans="1:6" x14ac:dyDescent="0.25">
      <c r="A205" s="43"/>
      <c r="B205" s="41" t="s">
        <v>204</v>
      </c>
      <c r="C205" s="44" t="s">
        <v>175</v>
      </c>
      <c r="D205" s="44">
        <v>2</v>
      </c>
      <c r="E205" s="62"/>
      <c r="F205" s="63"/>
    </row>
    <row r="206" spans="1:6" x14ac:dyDescent="0.25">
      <c r="A206" s="43"/>
      <c r="B206" s="41"/>
      <c r="C206" s="44"/>
      <c r="D206" s="44"/>
      <c r="E206" s="62"/>
      <c r="F206" s="63"/>
    </row>
    <row r="207" spans="1:6" x14ac:dyDescent="0.25">
      <c r="A207" s="43"/>
      <c r="B207" s="41" t="s">
        <v>205</v>
      </c>
      <c r="C207" s="44" t="s">
        <v>175</v>
      </c>
      <c r="D207" s="44">
        <v>35</v>
      </c>
      <c r="E207" s="62"/>
      <c r="F207" s="63"/>
    </row>
    <row r="208" spans="1:6" x14ac:dyDescent="0.25">
      <c r="A208" s="43"/>
      <c r="B208" s="41" t="s">
        <v>206</v>
      </c>
      <c r="C208" s="44" t="s">
        <v>175</v>
      </c>
      <c r="D208" s="44">
        <v>2</v>
      </c>
      <c r="E208" s="62"/>
      <c r="F208" s="63"/>
    </row>
    <row r="209" spans="1:6" x14ac:dyDescent="0.25">
      <c r="A209" s="43"/>
      <c r="B209" s="41" t="s">
        <v>207</v>
      </c>
      <c r="C209" s="44" t="s">
        <v>175</v>
      </c>
      <c r="D209" s="44">
        <v>35</v>
      </c>
      <c r="E209" s="62"/>
      <c r="F209" s="63"/>
    </row>
    <row r="210" spans="1:6" x14ac:dyDescent="0.25">
      <c r="A210" s="43"/>
      <c r="B210" s="41" t="s">
        <v>208</v>
      </c>
      <c r="C210" s="44" t="s">
        <v>175</v>
      </c>
      <c r="D210" s="44">
        <v>2</v>
      </c>
      <c r="E210" s="62"/>
      <c r="F210" s="63"/>
    </row>
    <row r="211" spans="1:6" x14ac:dyDescent="0.25">
      <c r="A211" s="43"/>
      <c r="B211" s="41" t="s">
        <v>209</v>
      </c>
      <c r="C211" s="44" t="s">
        <v>175</v>
      </c>
      <c r="D211" s="44">
        <v>35</v>
      </c>
      <c r="E211" s="62"/>
      <c r="F211" s="63"/>
    </row>
    <row r="212" spans="1:6" x14ac:dyDescent="0.25">
      <c r="A212" s="43"/>
      <c r="B212" s="41"/>
      <c r="C212" s="44"/>
      <c r="D212" s="44"/>
      <c r="E212" s="62"/>
      <c r="F212" s="63"/>
    </row>
    <row r="213" spans="1:6" x14ac:dyDescent="0.25">
      <c r="A213" s="43"/>
      <c r="B213" s="41" t="s">
        <v>210</v>
      </c>
      <c r="C213" s="44" t="s">
        <v>175</v>
      </c>
      <c r="D213" s="44">
        <v>1</v>
      </c>
      <c r="E213" s="62"/>
      <c r="F213" s="63"/>
    </row>
    <row r="214" spans="1:6" x14ac:dyDescent="0.25">
      <c r="A214" s="43"/>
      <c r="B214" s="41" t="s">
        <v>211</v>
      </c>
      <c r="C214" s="44" t="s">
        <v>175</v>
      </c>
      <c r="D214" s="44">
        <v>1</v>
      </c>
      <c r="E214" s="62"/>
      <c r="F214" s="63"/>
    </row>
    <row r="215" spans="1:6" x14ac:dyDescent="0.25">
      <c r="A215" s="43"/>
      <c r="B215" s="41" t="s">
        <v>212</v>
      </c>
      <c r="C215" s="44" t="s">
        <v>175</v>
      </c>
      <c r="D215" s="44">
        <v>1</v>
      </c>
      <c r="E215" s="62"/>
      <c r="F215" s="63"/>
    </row>
    <row r="216" spans="1:6" x14ac:dyDescent="0.25">
      <c r="A216" s="43"/>
      <c r="B216" s="41"/>
      <c r="C216" s="44"/>
      <c r="D216" s="44"/>
      <c r="E216" s="62"/>
      <c r="F216" s="63"/>
    </row>
    <row r="217" spans="1:6" x14ac:dyDescent="0.25">
      <c r="A217" s="43"/>
      <c r="B217" s="41" t="s">
        <v>213</v>
      </c>
      <c r="C217" s="44" t="s">
        <v>175</v>
      </c>
      <c r="D217" s="44">
        <v>12</v>
      </c>
      <c r="E217" s="62"/>
      <c r="F217" s="63"/>
    </row>
    <row r="218" spans="1:6" x14ac:dyDescent="0.25">
      <c r="A218" s="43"/>
      <c r="B218" s="41"/>
      <c r="C218" s="44"/>
      <c r="D218" s="44"/>
      <c r="E218" s="62"/>
      <c r="F218" s="63"/>
    </row>
    <row r="219" spans="1:6" x14ac:dyDescent="0.25">
      <c r="A219" s="43"/>
      <c r="B219" s="41" t="s">
        <v>214</v>
      </c>
      <c r="C219" s="44" t="s">
        <v>175</v>
      </c>
      <c r="D219" s="44">
        <v>1</v>
      </c>
      <c r="E219" s="62"/>
      <c r="F219" s="63"/>
    </row>
    <row r="220" spans="1:6" x14ac:dyDescent="0.25">
      <c r="A220" s="43"/>
      <c r="B220" s="41" t="s">
        <v>215</v>
      </c>
      <c r="C220" s="44" t="s">
        <v>175</v>
      </c>
      <c r="D220" s="44">
        <v>2</v>
      </c>
      <c r="E220" s="62"/>
      <c r="F220" s="63"/>
    </row>
    <row r="221" spans="1:6" x14ac:dyDescent="0.25">
      <c r="A221" s="43"/>
      <c r="B221" s="41"/>
      <c r="C221" s="44"/>
      <c r="D221" s="44"/>
      <c r="E221" s="62"/>
      <c r="F221" s="63"/>
    </row>
    <row r="222" spans="1:6" x14ac:dyDescent="0.25">
      <c r="A222" s="43"/>
      <c r="B222" s="41"/>
      <c r="C222" s="44"/>
      <c r="D222" s="44"/>
      <c r="E222" s="62"/>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60"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8"/>
      <c r="E229" s="62"/>
      <c r="F229" s="63"/>
    </row>
    <row r="230" spans="1:6" ht="25" x14ac:dyDescent="0.25">
      <c r="A230" s="43"/>
      <c r="B230" s="38" t="s">
        <v>218</v>
      </c>
      <c r="C230" s="44" t="s">
        <v>134</v>
      </c>
      <c r="D230" s="44">
        <v>380000</v>
      </c>
      <c r="E230" s="62"/>
      <c r="F230" s="63"/>
    </row>
    <row r="231" spans="1:6" x14ac:dyDescent="0.25">
      <c r="A231" s="43"/>
      <c r="B231" s="41" t="s">
        <v>219</v>
      </c>
      <c r="C231" s="44" t="s">
        <v>134</v>
      </c>
      <c r="D231" s="44">
        <v>5500</v>
      </c>
      <c r="E231" s="62"/>
      <c r="F231" s="63"/>
    </row>
    <row r="232" spans="1:6" x14ac:dyDescent="0.25">
      <c r="A232" s="43"/>
      <c r="B232" s="41"/>
      <c r="C232" s="44"/>
      <c r="D232" s="28"/>
      <c r="E232" s="62"/>
      <c r="F232" s="63"/>
    </row>
    <row r="233" spans="1:6" ht="13" x14ac:dyDescent="0.25">
      <c r="A233" s="43" t="s">
        <v>220</v>
      </c>
      <c r="B233" s="40" t="s">
        <v>221</v>
      </c>
      <c r="C233" s="35"/>
      <c r="D233" s="28"/>
      <c r="E233" s="62"/>
      <c r="F233" s="63"/>
    </row>
    <row r="234" spans="1:6" x14ac:dyDescent="0.25">
      <c r="A234" s="43"/>
      <c r="B234" s="41" t="s">
        <v>222</v>
      </c>
      <c r="C234" s="44" t="s">
        <v>175</v>
      </c>
      <c r="D234" s="44">
        <v>5100</v>
      </c>
      <c r="E234" s="62"/>
      <c r="F234" s="63"/>
    </row>
    <row r="235" spans="1:6" x14ac:dyDescent="0.25">
      <c r="A235" s="43"/>
      <c r="B235" s="41" t="s">
        <v>223</v>
      </c>
      <c r="C235" s="44" t="s">
        <v>175</v>
      </c>
      <c r="D235" s="44">
        <v>5100</v>
      </c>
      <c r="E235" s="62"/>
      <c r="F235" s="63"/>
    </row>
    <row r="236" spans="1:6" x14ac:dyDescent="0.25">
      <c r="A236" s="43"/>
      <c r="B236" s="41" t="s">
        <v>224</v>
      </c>
      <c r="C236" s="44" t="s">
        <v>175</v>
      </c>
      <c r="D236" s="44">
        <v>320</v>
      </c>
      <c r="E236" s="62"/>
      <c r="F236" s="63"/>
    </row>
    <row r="237" spans="1:6" x14ac:dyDescent="0.25">
      <c r="A237" s="43"/>
      <c r="B237" s="41" t="s">
        <v>225</v>
      </c>
      <c r="C237" s="44" t="s">
        <v>175</v>
      </c>
      <c r="D237" s="44">
        <v>1300</v>
      </c>
      <c r="E237" s="62"/>
      <c r="F237" s="63"/>
    </row>
    <row r="238" spans="1:6" x14ac:dyDescent="0.25">
      <c r="A238" s="43"/>
      <c r="B238" s="41" t="s">
        <v>226</v>
      </c>
      <c r="C238" s="44" t="s">
        <v>175</v>
      </c>
      <c r="D238" s="44">
        <v>4000</v>
      </c>
      <c r="E238" s="62"/>
      <c r="F238" s="63"/>
    </row>
    <row r="239" spans="1:6" x14ac:dyDescent="0.25">
      <c r="A239" s="43"/>
      <c r="B239" s="33"/>
      <c r="C239" s="35"/>
      <c r="D239" s="28"/>
      <c r="E239" s="62"/>
      <c r="F239" s="63"/>
    </row>
    <row r="240" spans="1:6" ht="13" x14ac:dyDescent="0.25">
      <c r="A240" s="43" t="s">
        <v>227</v>
      </c>
      <c r="B240" s="40" t="s">
        <v>228</v>
      </c>
      <c r="C240" s="35"/>
      <c r="D240" s="28"/>
      <c r="E240" s="62"/>
      <c r="F240" s="63"/>
    </row>
    <row r="241" spans="1:6" x14ac:dyDescent="0.25">
      <c r="A241" s="43"/>
      <c r="B241" s="41" t="s">
        <v>229</v>
      </c>
      <c r="C241" s="44" t="s">
        <v>175</v>
      </c>
      <c r="D241" s="44">
        <v>90</v>
      </c>
      <c r="E241" s="62"/>
      <c r="F241" s="63"/>
    </row>
    <row r="242" spans="1:6" x14ac:dyDescent="0.25">
      <c r="A242" s="43"/>
      <c r="B242" s="41" t="s">
        <v>230</v>
      </c>
      <c r="C242" s="44" t="s">
        <v>175</v>
      </c>
      <c r="D242" s="44">
        <v>40</v>
      </c>
      <c r="E242" s="62"/>
      <c r="F242" s="63"/>
    </row>
    <row r="243" spans="1:6" x14ac:dyDescent="0.25">
      <c r="A243" s="43"/>
      <c r="B243" s="41"/>
      <c r="C243" s="44"/>
      <c r="D243" s="44"/>
      <c r="E243" s="62"/>
      <c r="F243" s="63"/>
    </row>
    <row r="244" spans="1:6" x14ac:dyDescent="0.25">
      <c r="A244" s="43"/>
      <c r="B244" s="41" t="s">
        <v>231</v>
      </c>
      <c r="C244" s="44" t="s">
        <v>175</v>
      </c>
      <c r="D244" s="44">
        <v>40</v>
      </c>
      <c r="E244" s="62"/>
      <c r="F244" s="63"/>
    </row>
    <row r="245" spans="1:6" x14ac:dyDescent="0.25">
      <c r="A245" s="43"/>
      <c r="B245" s="41" t="s">
        <v>232</v>
      </c>
      <c r="C245" s="44" t="s">
        <v>175</v>
      </c>
      <c r="D245" s="44">
        <v>24</v>
      </c>
      <c r="E245" s="62"/>
      <c r="F245" s="63"/>
    </row>
    <row r="246" spans="1:6" x14ac:dyDescent="0.25">
      <c r="A246" s="43"/>
      <c r="B246" s="41" t="s">
        <v>233</v>
      </c>
      <c r="C246" s="44" t="s">
        <v>175</v>
      </c>
      <c r="D246" s="44">
        <v>2</v>
      </c>
      <c r="E246" s="62"/>
      <c r="F246" s="63"/>
    </row>
    <row r="247" spans="1:6" x14ac:dyDescent="0.25">
      <c r="A247" s="43"/>
      <c r="B247" s="41"/>
      <c r="C247" s="44"/>
      <c r="D247" s="44"/>
      <c r="E247" s="62"/>
      <c r="F247" s="63"/>
    </row>
    <row r="248" spans="1:6" x14ac:dyDescent="0.25">
      <c r="A248" s="43"/>
      <c r="B248" s="41" t="s">
        <v>234</v>
      </c>
      <c r="C248" s="44" t="s">
        <v>175</v>
      </c>
      <c r="D248" s="44">
        <v>20</v>
      </c>
      <c r="E248" s="62"/>
      <c r="F248" s="63"/>
    </row>
    <row r="249" spans="1:6" x14ac:dyDescent="0.25">
      <c r="A249" s="43"/>
      <c r="B249" s="41" t="s">
        <v>235</v>
      </c>
      <c r="C249" s="44" t="s">
        <v>175</v>
      </c>
      <c r="D249" s="44">
        <v>12</v>
      </c>
      <c r="E249" s="62"/>
      <c r="F249" s="63"/>
    </row>
    <row r="250" spans="1:6" x14ac:dyDescent="0.25">
      <c r="A250" s="43"/>
      <c r="B250" s="41"/>
      <c r="C250" s="44"/>
      <c r="D250" s="44"/>
      <c r="E250" s="62"/>
      <c r="F250" s="63"/>
    </row>
    <row r="251" spans="1:6" x14ac:dyDescent="0.25">
      <c r="A251" s="43"/>
      <c r="B251" s="41" t="s">
        <v>236</v>
      </c>
      <c r="C251" s="44" t="s">
        <v>175</v>
      </c>
      <c r="D251" s="44">
        <v>20</v>
      </c>
      <c r="E251" s="62"/>
      <c r="F251" s="63"/>
    </row>
    <row r="252" spans="1:6" x14ac:dyDescent="0.25">
      <c r="A252" s="43"/>
      <c r="B252" s="41" t="s">
        <v>237</v>
      </c>
      <c r="C252" s="44" t="s">
        <v>175</v>
      </c>
      <c r="D252" s="44">
        <v>12</v>
      </c>
      <c r="E252" s="62"/>
      <c r="F252" s="63"/>
    </row>
    <row r="253" spans="1:6" x14ac:dyDescent="0.25">
      <c r="A253" s="43"/>
      <c r="B253" s="41"/>
      <c r="C253" s="44"/>
      <c r="D253" s="44"/>
      <c r="E253" s="62"/>
      <c r="F253" s="63"/>
    </row>
    <row r="254" spans="1:6" x14ac:dyDescent="0.25">
      <c r="A254" s="43"/>
      <c r="B254" s="41" t="s">
        <v>238</v>
      </c>
      <c r="C254" s="44" t="s">
        <v>175</v>
      </c>
      <c r="D254" s="44">
        <v>62</v>
      </c>
      <c r="E254" s="62"/>
      <c r="F254" s="63"/>
    </row>
    <row r="255" spans="1:6" x14ac:dyDescent="0.25">
      <c r="A255" s="43"/>
      <c r="B255" s="41" t="s">
        <v>239</v>
      </c>
      <c r="C255" s="44" t="s">
        <v>175</v>
      </c>
      <c r="D255" s="44">
        <v>90</v>
      </c>
      <c r="E255" s="62"/>
      <c r="F255" s="63"/>
    </row>
    <row r="256" spans="1:6" x14ac:dyDescent="0.25">
      <c r="A256" s="43"/>
      <c r="B256" s="41" t="s">
        <v>240</v>
      </c>
      <c r="C256" s="44" t="s">
        <v>175</v>
      </c>
      <c r="D256" s="44">
        <v>60</v>
      </c>
      <c r="E256" s="62"/>
      <c r="F256" s="63"/>
    </row>
    <row r="257" spans="1:6" x14ac:dyDescent="0.25">
      <c r="A257" s="43"/>
      <c r="B257" s="41"/>
      <c r="C257" s="44"/>
      <c r="D257" s="44"/>
      <c r="E257" s="62"/>
      <c r="F257" s="63"/>
    </row>
    <row r="258" spans="1:6" x14ac:dyDescent="0.25">
      <c r="A258" s="43"/>
      <c r="B258" s="41"/>
      <c r="C258" s="44"/>
      <c r="D258" s="44"/>
      <c r="E258" s="62"/>
      <c r="F258" s="63"/>
    </row>
    <row r="259" spans="1:6" ht="13" x14ac:dyDescent="0.3">
      <c r="A259" s="43" t="s">
        <v>241</v>
      </c>
      <c r="B259" s="42" t="s">
        <v>242</v>
      </c>
      <c r="C259" s="44"/>
      <c r="D259" s="28"/>
      <c r="E259" s="62"/>
      <c r="F259" s="63"/>
    </row>
    <row r="260" spans="1:6" x14ac:dyDescent="0.25">
      <c r="A260" s="43"/>
      <c r="B260" s="41" t="s">
        <v>243</v>
      </c>
      <c r="C260" s="44" t="s">
        <v>134</v>
      </c>
      <c r="D260" s="44">
        <v>2100</v>
      </c>
      <c r="E260" s="62"/>
      <c r="F260" s="63"/>
    </row>
    <row r="261" spans="1:6" x14ac:dyDescent="0.25">
      <c r="A261" s="43"/>
      <c r="B261" s="41" t="s">
        <v>244</v>
      </c>
      <c r="C261" s="44" t="s">
        <v>134</v>
      </c>
      <c r="D261" s="44">
        <v>1500</v>
      </c>
      <c r="E261" s="62"/>
      <c r="F261" s="63"/>
    </row>
    <row r="262" spans="1:6" x14ac:dyDescent="0.25">
      <c r="A262" s="43"/>
      <c r="B262" s="41" t="s">
        <v>245</v>
      </c>
      <c r="C262" s="44" t="s">
        <v>134</v>
      </c>
      <c r="D262" s="44">
        <v>1800</v>
      </c>
      <c r="E262" s="62"/>
      <c r="F262" s="63"/>
    </row>
    <row r="263" spans="1:6" x14ac:dyDescent="0.25">
      <c r="A263" s="43"/>
      <c r="B263" s="41" t="s">
        <v>246</v>
      </c>
      <c r="C263" s="44" t="s">
        <v>134</v>
      </c>
      <c r="D263" s="44">
        <v>2000</v>
      </c>
      <c r="E263" s="62"/>
      <c r="F263" s="63"/>
    </row>
    <row r="264" spans="1:6" x14ac:dyDescent="0.25">
      <c r="A264" s="43"/>
      <c r="B264" s="41" t="s">
        <v>247</v>
      </c>
      <c r="C264" s="44" t="s">
        <v>134</v>
      </c>
      <c r="D264" s="44">
        <v>1800</v>
      </c>
      <c r="E264" s="62"/>
      <c r="F264" s="63"/>
    </row>
    <row r="265" spans="1:6" x14ac:dyDescent="0.25">
      <c r="A265" s="43"/>
      <c r="B265" s="41"/>
      <c r="C265" s="44"/>
      <c r="D265" s="44"/>
      <c r="E265" s="62"/>
      <c r="F265" s="63"/>
    </row>
    <row r="266" spans="1:6" x14ac:dyDescent="0.25">
      <c r="A266" s="43"/>
      <c r="B266" s="41"/>
      <c r="C266" s="44"/>
      <c r="D266" s="44"/>
      <c r="E266" s="62"/>
      <c r="F266" s="63"/>
    </row>
    <row r="267" spans="1:6" x14ac:dyDescent="0.25">
      <c r="A267" s="43"/>
      <c r="B267" s="41"/>
      <c r="C267" s="44"/>
      <c r="D267" s="28"/>
      <c r="E267" s="62"/>
      <c r="F267" s="63"/>
    </row>
    <row r="268" spans="1:6" ht="13" x14ac:dyDescent="0.25">
      <c r="A268" s="43" t="s">
        <v>248</v>
      </c>
      <c r="B268" s="40" t="s">
        <v>249</v>
      </c>
      <c r="C268" s="35"/>
      <c r="D268" s="28"/>
      <c r="E268" s="62"/>
      <c r="F268" s="63"/>
    </row>
    <row r="269" spans="1:6" x14ac:dyDescent="0.25">
      <c r="A269" s="43"/>
      <c r="B269" s="41" t="s">
        <v>250</v>
      </c>
      <c r="C269" s="44" t="s">
        <v>175</v>
      </c>
      <c r="D269" s="44">
        <v>20</v>
      </c>
      <c r="E269" s="62"/>
      <c r="F269" s="63"/>
    </row>
    <row r="270" spans="1:6" x14ac:dyDescent="0.25">
      <c r="A270" s="43"/>
      <c r="B270" s="41" t="s">
        <v>251</v>
      </c>
      <c r="C270" s="44" t="s">
        <v>175</v>
      </c>
      <c r="D270" s="44">
        <v>12</v>
      </c>
      <c r="E270" s="62"/>
      <c r="F270" s="63"/>
    </row>
    <row r="271" spans="1:6" x14ac:dyDescent="0.25">
      <c r="A271" s="43"/>
      <c r="B271" s="41" t="s">
        <v>252</v>
      </c>
      <c r="C271" s="44" t="s">
        <v>162</v>
      </c>
      <c r="D271" s="43">
        <v>1</v>
      </c>
      <c r="E271" s="62">
        <v>30000</v>
      </c>
      <c r="F271" s="63">
        <f>E271*D271</f>
        <v>30000</v>
      </c>
    </row>
    <row r="272" spans="1:6" x14ac:dyDescent="0.25">
      <c r="A272" s="43"/>
      <c r="B272" s="38"/>
      <c r="C272" s="44"/>
      <c r="D272" s="43"/>
      <c r="E272" s="62"/>
      <c r="F272" s="63"/>
    </row>
    <row r="273" spans="1:6" ht="13" x14ac:dyDescent="0.3">
      <c r="A273" s="43" t="s">
        <v>253</v>
      </c>
      <c r="B273" s="42" t="s">
        <v>254</v>
      </c>
      <c r="C273" s="44"/>
      <c r="D273" s="43"/>
      <c r="E273" s="62"/>
      <c r="F273" s="63"/>
    </row>
    <row r="274" spans="1:6" x14ac:dyDescent="0.25">
      <c r="A274" s="43"/>
      <c r="B274" s="41" t="s">
        <v>255</v>
      </c>
      <c r="C274" s="44" t="s">
        <v>162</v>
      </c>
      <c r="D274" s="43">
        <v>1</v>
      </c>
      <c r="E274" s="62">
        <v>200000</v>
      </c>
      <c r="F274" s="63">
        <f>E274*D274</f>
        <v>200000</v>
      </c>
    </row>
    <row r="275" spans="1:6" x14ac:dyDescent="0.25">
      <c r="A275" s="43"/>
      <c r="B275" s="33" t="s">
        <v>256</v>
      </c>
      <c r="C275" s="44" t="s">
        <v>162</v>
      </c>
      <c r="D275" s="43">
        <v>1</v>
      </c>
      <c r="E275" s="62">
        <v>95000</v>
      </c>
      <c r="F275" s="63">
        <f>E275*D275</f>
        <v>95000</v>
      </c>
    </row>
    <row r="276" spans="1:6" ht="13" x14ac:dyDescent="0.3">
      <c r="A276" s="43"/>
      <c r="B276" s="42"/>
      <c r="C276" s="44"/>
      <c r="D276" s="28"/>
      <c r="E276" s="62"/>
      <c r="F276" s="63"/>
    </row>
    <row r="277" spans="1:6" ht="13" x14ac:dyDescent="0.3">
      <c r="A277" s="43"/>
      <c r="B277" s="42"/>
      <c r="C277" s="44"/>
      <c r="D277" s="28"/>
      <c r="E277" s="62"/>
      <c r="F277" s="63"/>
    </row>
    <row r="278" spans="1:6" ht="13" x14ac:dyDescent="0.3">
      <c r="A278" s="43"/>
      <c r="B278" s="42"/>
      <c r="C278" s="44"/>
      <c r="D278" s="28"/>
      <c r="E278" s="62"/>
      <c r="F278" s="63"/>
    </row>
    <row r="279" spans="1:6" ht="13" x14ac:dyDescent="0.3">
      <c r="A279" s="43"/>
      <c r="B279" s="42"/>
      <c r="C279" s="44"/>
      <c r="D279" s="28"/>
      <c r="E279" s="62"/>
      <c r="F279" s="63"/>
    </row>
    <row r="280" spans="1:6" ht="13" x14ac:dyDescent="0.3">
      <c r="A280" s="43"/>
      <c r="B280" s="42"/>
      <c r="C280" s="44"/>
      <c r="D280" s="28"/>
      <c r="E280" s="62"/>
      <c r="F280" s="63"/>
    </row>
    <row r="281" spans="1:6" ht="13" x14ac:dyDescent="0.3">
      <c r="A281" s="43"/>
      <c r="B281" s="42"/>
      <c r="C281" s="44"/>
      <c r="D281" s="28"/>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88AC-E245-4D26-8AAF-F2FB0FEFD6FC}">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265</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25">
      <c r="A84" s="59">
        <v>2</v>
      </c>
      <c r="B84" s="58" t="s">
        <v>262</v>
      </c>
      <c r="C84" s="60"/>
      <c r="D84" s="61"/>
      <c r="E84" s="53"/>
      <c r="F84" s="53"/>
    </row>
    <row r="85" spans="1:6" ht="13" x14ac:dyDescent="0.25">
      <c r="A85" s="51"/>
      <c r="B85" s="30"/>
      <c r="C85" s="60"/>
      <c r="D85" s="61"/>
      <c r="E85" s="53"/>
      <c r="F85" s="53"/>
    </row>
    <row r="86" spans="1:6" x14ac:dyDescent="0.25">
      <c r="A86" s="69"/>
      <c r="B86" s="33"/>
      <c r="C86" s="41"/>
      <c r="D86" s="43"/>
      <c r="E86" s="52"/>
      <c r="F86" s="37"/>
    </row>
    <row r="87" spans="1:6" ht="13" x14ac:dyDescent="0.25">
      <c r="A87" s="51"/>
      <c r="B87" s="30"/>
      <c r="C87" s="60"/>
      <c r="D87" s="61"/>
      <c r="E87" s="53"/>
      <c r="F87" s="53"/>
    </row>
    <row r="88" spans="1:6" ht="13" x14ac:dyDescent="0.25">
      <c r="A88" s="51"/>
      <c r="B88" s="30"/>
      <c r="C88" s="60"/>
      <c r="D88" s="61"/>
      <c r="E88" s="53"/>
      <c r="F88" s="53"/>
    </row>
    <row r="89" spans="1:6" ht="13" x14ac:dyDescent="0.25">
      <c r="A89" s="51"/>
      <c r="B89" s="30"/>
      <c r="C89" s="60"/>
      <c r="D89" s="61"/>
      <c r="E89" s="53"/>
      <c r="F89" s="53"/>
    </row>
    <row r="90" spans="1:6" ht="13" x14ac:dyDescent="0.25">
      <c r="A90" s="51"/>
      <c r="B90" s="30"/>
      <c r="C90" s="60"/>
      <c r="D90" s="61"/>
      <c r="E90" s="53"/>
      <c r="F90" s="53"/>
    </row>
    <row r="91" spans="1:6" ht="13" x14ac:dyDescent="0.25">
      <c r="A91" s="51"/>
      <c r="B91" s="30"/>
      <c r="C91" s="60"/>
      <c r="D91" s="61"/>
      <c r="E91" s="53"/>
      <c r="F91" s="53"/>
    </row>
    <row r="92" spans="1:6" ht="13" x14ac:dyDescent="0.25">
      <c r="A92" s="51"/>
      <c r="B92" s="30"/>
      <c r="C92" s="60"/>
      <c r="D92" s="61"/>
      <c r="E92" s="53"/>
      <c r="F92" s="53"/>
    </row>
    <row r="93" spans="1:6" ht="13" x14ac:dyDescent="0.25">
      <c r="A93" s="51"/>
      <c r="B93" s="30"/>
      <c r="C93" s="60"/>
      <c r="D93" s="61"/>
      <c r="E93" s="53"/>
      <c r="F93" s="53"/>
    </row>
    <row r="94" spans="1:6" ht="13" x14ac:dyDescent="0.25">
      <c r="A94" s="51"/>
      <c r="B94" s="30"/>
      <c r="C94" s="60"/>
      <c r="D94" s="61"/>
      <c r="E94" s="53"/>
      <c r="F94" s="53"/>
    </row>
    <row r="95" spans="1:6" ht="13" x14ac:dyDescent="0.25">
      <c r="A95" s="51"/>
      <c r="B95" s="30"/>
      <c r="C95" s="60"/>
      <c r="D95" s="61"/>
      <c r="E95" s="53"/>
      <c r="F95" s="53"/>
    </row>
    <row r="96" spans="1:6" ht="13" x14ac:dyDescent="0.25">
      <c r="A96" s="51"/>
      <c r="B96" s="30"/>
      <c r="C96" s="60"/>
      <c r="D96" s="61"/>
      <c r="E96" s="53"/>
      <c r="F96" s="53"/>
    </row>
    <row r="97" spans="1:6" ht="13" x14ac:dyDescent="0.25">
      <c r="A97" s="51"/>
      <c r="B97" s="30"/>
      <c r="C97" s="60"/>
      <c r="D97" s="61"/>
      <c r="E97" s="53"/>
      <c r="F97" s="53"/>
    </row>
    <row r="98" spans="1:6" ht="13" x14ac:dyDescent="0.25">
      <c r="A98" s="51"/>
      <c r="B98" s="30"/>
      <c r="C98" s="60"/>
      <c r="D98" s="61"/>
      <c r="E98" s="53"/>
      <c r="F98" s="53"/>
    </row>
    <row r="99" spans="1:6" ht="13" x14ac:dyDescent="0.25">
      <c r="A99" s="51"/>
      <c r="B99" s="30"/>
      <c r="C99" s="60"/>
      <c r="D99" s="61"/>
      <c r="E99" s="53"/>
      <c r="F99" s="53"/>
    </row>
    <row r="100" spans="1:6" ht="13" x14ac:dyDescent="0.25">
      <c r="A100" s="51"/>
      <c r="B100" s="30"/>
      <c r="C100" s="60"/>
      <c r="D100" s="61"/>
      <c r="E100" s="53"/>
      <c r="F100" s="53"/>
    </row>
    <row r="101" spans="1:6" ht="13" x14ac:dyDescent="0.25">
      <c r="A101" s="51"/>
      <c r="B101" s="30"/>
      <c r="C101" s="60"/>
      <c r="D101" s="61"/>
      <c r="E101" s="53"/>
      <c r="F101" s="53"/>
    </row>
    <row r="102" spans="1:6" ht="13" x14ac:dyDescent="0.25">
      <c r="A102" s="51"/>
      <c r="B102" s="30"/>
      <c r="C102" s="60"/>
      <c r="D102" s="61"/>
      <c r="E102" s="53"/>
      <c r="F102" s="53"/>
    </row>
    <row r="103" spans="1:6" ht="13" x14ac:dyDescent="0.25">
      <c r="A103" s="51"/>
      <c r="B103" s="30"/>
      <c r="C103" s="60"/>
      <c r="D103" s="61"/>
      <c r="E103" s="53"/>
      <c r="F103" s="53"/>
    </row>
    <row r="104" spans="1:6" ht="13" x14ac:dyDescent="0.25">
      <c r="A104" s="51"/>
      <c r="B104" s="30"/>
      <c r="C104" s="60"/>
      <c r="D104" s="61"/>
      <c r="E104" s="53"/>
      <c r="F104" s="53"/>
    </row>
    <row r="105" spans="1:6" ht="13" x14ac:dyDescent="0.25">
      <c r="A105" s="51"/>
      <c r="B105" s="30"/>
      <c r="C105" s="60"/>
      <c r="D105" s="61"/>
      <c r="E105" s="53"/>
      <c r="F105" s="53"/>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43"/>
      <c r="D160" s="43"/>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7500</v>
      </c>
      <c r="E163" s="54"/>
      <c r="F163" s="63"/>
    </row>
    <row r="164" spans="1:6" ht="25" x14ac:dyDescent="0.25">
      <c r="A164" s="43" t="s">
        <v>137</v>
      </c>
      <c r="B164" s="33" t="s">
        <v>164</v>
      </c>
      <c r="C164" s="34" t="s">
        <v>165</v>
      </c>
      <c r="D164" s="35">
        <v>4000</v>
      </c>
      <c r="E164" s="54"/>
      <c r="F164" s="63"/>
    </row>
    <row r="165" spans="1:6" ht="14.5" x14ac:dyDescent="0.25">
      <c r="A165" s="43" t="s">
        <v>138</v>
      </c>
      <c r="B165" s="38" t="s">
        <v>166</v>
      </c>
      <c r="C165" s="34" t="s">
        <v>165</v>
      </c>
      <c r="D165" s="39">
        <v>45</v>
      </c>
      <c r="E165" s="54"/>
      <c r="F165" s="63"/>
    </row>
    <row r="166" spans="1:6" ht="14.5" x14ac:dyDescent="0.25">
      <c r="A166" s="43" t="s">
        <v>139</v>
      </c>
      <c r="B166" s="33" t="s">
        <v>167</v>
      </c>
      <c r="C166" s="34" t="s">
        <v>168</v>
      </c>
      <c r="D166" s="28">
        <v>40</v>
      </c>
      <c r="E166" s="54"/>
      <c r="F166" s="63"/>
    </row>
    <row r="167" spans="1:6" x14ac:dyDescent="0.25">
      <c r="A167" s="43"/>
      <c r="B167" s="33"/>
      <c r="C167" s="34"/>
      <c r="D167" s="28"/>
      <c r="E167" s="54"/>
      <c r="F167" s="63"/>
    </row>
    <row r="168" spans="1:6" ht="13" x14ac:dyDescent="0.25">
      <c r="A168" s="43" t="s">
        <v>169</v>
      </c>
      <c r="B168" s="40" t="s">
        <v>170</v>
      </c>
      <c r="C168" s="35"/>
      <c r="D168" s="28"/>
      <c r="E168" s="54"/>
      <c r="F168" s="63"/>
    </row>
    <row r="169" spans="1:6" x14ac:dyDescent="0.25">
      <c r="A169" s="43"/>
      <c r="B169" s="33" t="s">
        <v>171</v>
      </c>
      <c r="C169" s="35"/>
      <c r="D169" s="28"/>
      <c r="E169" s="54"/>
      <c r="F169" s="63"/>
    </row>
    <row r="170" spans="1:6" ht="13" x14ac:dyDescent="0.25">
      <c r="A170" s="43"/>
      <c r="B170" s="40"/>
      <c r="C170" s="35"/>
      <c r="D170" s="28"/>
      <c r="E170" s="54"/>
      <c r="F170" s="63"/>
    </row>
    <row r="171" spans="1:6" ht="13" x14ac:dyDescent="0.25">
      <c r="A171" s="43" t="s">
        <v>172</v>
      </c>
      <c r="B171" s="40" t="s">
        <v>173</v>
      </c>
      <c r="C171" s="35"/>
      <c r="D171" s="28"/>
      <c r="E171" s="54"/>
      <c r="F171" s="63"/>
    </row>
    <row r="172" spans="1:6" x14ac:dyDescent="0.25">
      <c r="A172" s="43"/>
      <c r="B172" s="41" t="s">
        <v>174</v>
      </c>
      <c r="C172" s="41" t="s">
        <v>175</v>
      </c>
      <c r="D172" s="35">
        <v>37</v>
      </c>
      <c r="E172" s="54"/>
      <c r="F172" s="63"/>
    </row>
    <row r="173" spans="1:6" x14ac:dyDescent="0.25">
      <c r="A173" s="43"/>
      <c r="B173" s="41" t="s">
        <v>176</v>
      </c>
      <c r="C173" s="41" t="s">
        <v>175</v>
      </c>
      <c r="D173" s="35">
        <v>12</v>
      </c>
      <c r="E173" s="54"/>
      <c r="F173" s="63"/>
    </row>
    <row r="174" spans="1:6" x14ac:dyDescent="0.25">
      <c r="A174" s="43"/>
      <c r="B174" s="41" t="s">
        <v>177</v>
      </c>
      <c r="C174" s="41" t="s">
        <v>175</v>
      </c>
      <c r="D174" s="35">
        <v>38</v>
      </c>
      <c r="E174" s="54"/>
      <c r="F174" s="63"/>
    </row>
    <row r="175" spans="1:6" x14ac:dyDescent="0.25">
      <c r="A175" s="43"/>
      <c r="B175" s="41"/>
      <c r="C175" s="39"/>
      <c r="D175" s="28"/>
      <c r="E175" s="54"/>
      <c r="F175" s="63"/>
    </row>
    <row r="176" spans="1:6" ht="13" x14ac:dyDescent="0.3">
      <c r="A176" s="43" t="s">
        <v>178</v>
      </c>
      <c r="B176" s="42" t="s">
        <v>179</v>
      </c>
      <c r="C176" s="39"/>
      <c r="D176" s="28"/>
      <c r="E176" s="54"/>
      <c r="F176" s="63"/>
    </row>
    <row r="177" spans="1:6" x14ac:dyDescent="0.25">
      <c r="A177" s="43"/>
      <c r="B177" s="41" t="s">
        <v>180</v>
      </c>
      <c r="C177" s="41" t="s">
        <v>175</v>
      </c>
      <c r="D177" s="35">
        <v>19</v>
      </c>
      <c r="E177" s="54"/>
      <c r="F177" s="63"/>
    </row>
    <row r="178" spans="1:6" x14ac:dyDescent="0.25">
      <c r="A178" s="43"/>
      <c r="B178" s="41" t="s">
        <v>181</v>
      </c>
      <c r="C178" s="41" t="s">
        <v>175</v>
      </c>
      <c r="D178" s="35">
        <v>12</v>
      </c>
      <c r="E178" s="54"/>
      <c r="F178" s="63"/>
    </row>
    <row r="179" spans="1:6" x14ac:dyDescent="0.25">
      <c r="A179" s="43"/>
      <c r="B179" s="41"/>
      <c r="C179" s="41"/>
      <c r="D179" s="35"/>
      <c r="E179" s="54"/>
      <c r="F179" s="63"/>
    </row>
    <row r="180" spans="1:6" ht="13" x14ac:dyDescent="0.25">
      <c r="A180" s="43" t="s">
        <v>182</v>
      </c>
      <c r="B180" s="40" t="s">
        <v>183</v>
      </c>
      <c r="C180" s="35"/>
      <c r="D180" s="28"/>
      <c r="E180" s="54"/>
      <c r="F180" s="63"/>
    </row>
    <row r="181" spans="1:6" x14ac:dyDescent="0.25">
      <c r="A181" s="43"/>
      <c r="B181" s="41" t="s">
        <v>184</v>
      </c>
      <c r="C181" s="41" t="s">
        <v>175</v>
      </c>
      <c r="D181" s="35">
        <v>62</v>
      </c>
      <c r="E181" s="54"/>
      <c r="F181" s="63"/>
    </row>
    <row r="182" spans="1:6" x14ac:dyDescent="0.25">
      <c r="A182" s="43"/>
      <c r="B182" s="41"/>
      <c r="C182" s="39"/>
      <c r="D182" s="28"/>
      <c r="E182" s="54"/>
      <c r="F182" s="63"/>
    </row>
    <row r="183" spans="1:6" ht="13" x14ac:dyDescent="0.25">
      <c r="A183" s="43" t="s">
        <v>185</v>
      </c>
      <c r="B183" s="40" t="s">
        <v>186</v>
      </c>
      <c r="C183" s="35"/>
      <c r="D183" s="28"/>
      <c r="E183" s="54"/>
      <c r="F183" s="63"/>
    </row>
    <row r="184" spans="1:6" x14ac:dyDescent="0.25">
      <c r="A184" s="43"/>
      <c r="B184" s="41" t="s">
        <v>187</v>
      </c>
      <c r="C184" s="41" t="s">
        <v>175</v>
      </c>
      <c r="D184" s="39">
        <v>42</v>
      </c>
      <c r="E184" s="54"/>
      <c r="F184" s="63"/>
    </row>
    <row r="185" spans="1:6" x14ac:dyDescent="0.25">
      <c r="A185" s="43"/>
      <c r="B185" s="41" t="s">
        <v>188</v>
      </c>
      <c r="C185" s="41" t="s">
        <v>175</v>
      </c>
      <c r="D185" s="39">
        <v>24</v>
      </c>
      <c r="E185" s="54"/>
      <c r="F185" s="63"/>
    </row>
    <row r="186" spans="1:6" x14ac:dyDescent="0.25">
      <c r="A186" s="43"/>
      <c r="B186" s="41" t="s">
        <v>189</v>
      </c>
      <c r="C186" s="41" t="s">
        <v>175</v>
      </c>
      <c r="D186" s="39">
        <v>50</v>
      </c>
      <c r="E186" s="54"/>
      <c r="F186" s="63"/>
    </row>
    <row r="187" spans="1:6" x14ac:dyDescent="0.25">
      <c r="A187" s="43"/>
      <c r="B187" s="41" t="s">
        <v>190</v>
      </c>
      <c r="C187" s="41" t="s">
        <v>175</v>
      </c>
      <c r="D187" s="39">
        <v>24</v>
      </c>
      <c r="E187" s="54"/>
      <c r="F187" s="63"/>
    </row>
    <row r="188" spans="1:6" x14ac:dyDescent="0.25">
      <c r="A188" s="43"/>
      <c r="B188" s="41"/>
      <c r="C188" s="39"/>
      <c r="D188" s="28"/>
      <c r="E188" s="54"/>
      <c r="F188" s="63"/>
    </row>
    <row r="189" spans="1:6" x14ac:dyDescent="0.25">
      <c r="A189" s="43"/>
      <c r="B189" s="41"/>
      <c r="C189" s="39"/>
      <c r="D189" s="28"/>
      <c r="E189" s="54"/>
      <c r="F189" s="63"/>
    </row>
    <row r="190" spans="1:6" ht="13" x14ac:dyDescent="0.25">
      <c r="A190" s="43" t="s">
        <v>191</v>
      </c>
      <c r="B190" s="40" t="s">
        <v>192</v>
      </c>
      <c r="C190" s="35"/>
      <c r="D190" s="28"/>
      <c r="E190" s="54"/>
      <c r="F190" s="63"/>
    </row>
    <row r="191" spans="1:6" x14ac:dyDescent="0.25">
      <c r="A191" s="43"/>
      <c r="B191" s="41" t="s">
        <v>193</v>
      </c>
      <c r="C191" s="41" t="s">
        <v>175</v>
      </c>
      <c r="D191" s="35">
        <v>8</v>
      </c>
      <c r="E191" s="54"/>
      <c r="F191" s="63"/>
    </row>
    <row r="192" spans="1:6" x14ac:dyDescent="0.25">
      <c r="A192" s="43"/>
      <c r="B192" s="41" t="s">
        <v>194</v>
      </c>
      <c r="C192" s="41" t="s">
        <v>175</v>
      </c>
      <c r="D192" s="35">
        <v>12</v>
      </c>
      <c r="E192" s="54"/>
      <c r="F192" s="63"/>
    </row>
    <row r="193" spans="1:6" x14ac:dyDescent="0.25">
      <c r="A193" s="43"/>
      <c r="B193" s="41" t="s">
        <v>195</v>
      </c>
      <c r="C193" s="41" t="s">
        <v>175</v>
      </c>
      <c r="D193" s="35">
        <v>12</v>
      </c>
      <c r="E193" s="54"/>
      <c r="F193" s="63"/>
    </row>
    <row r="194" spans="1:6" x14ac:dyDescent="0.25">
      <c r="A194" s="43"/>
      <c r="B194" s="41"/>
      <c r="C194" s="41"/>
      <c r="D194" s="35"/>
      <c r="E194" s="54"/>
      <c r="F194" s="63"/>
    </row>
    <row r="195" spans="1:6" x14ac:dyDescent="0.25">
      <c r="A195" s="43"/>
      <c r="B195" s="41" t="s">
        <v>196</v>
      </c>
      <c r="C195" s="41" t="s">
        <v>175</v>
      </c>
      <c r="D195" s="35">
        <v>37</v>
      </c>
      <c r="E195" s="54"/>
      <c r="F195" s="63"/>
    </row>
    <row r="196" spans="1:6" x14ac:dyDescent="0.25">
      <c r="A196" s="43"/>
      <c r="B196" s="41" t="s">
        <v>197</v>
      </c>
      <c r="C196" s="41" t="s">
        <v>175</v>
      </c>
      <c r="D196" s="35">
        <v>2</v>
      </c>
      <c r="E196" s="54"/>
      <c r="F196" s="63"/>
    </row>
    <row r="197" spans="1:6" x14ac:dyDescent="0.25">
      <c r="A197" s="43"/>
      <c r="B197" s="41" t="s">
        <v>198</v>
      </c>
      <c r="C197" s="41" t="s">
        <v>175</v>
      </c>
      <c r="D197" s="39">
        <v>1</v>
      </c>
      <c r="E197" s="54"/>
      <c r="F197" s="63"/>
    </row>
    <row r="198" spans="1:6" x14ac:dyDescent="0.25">
      <c r="A198" s="43"/>
      <c r="B198" s="41" t="s">
        <v>199</v>
      </c>
      <c r="C198" s="41" t="s">
        <v>175</v>
      </c>
      <c r="D198" s="39">
        <v>2</v>
      </c>
      <c r="E198" s="54"/>
      <c r="F198" s="63"/>
    </row>
    <row r="199" spans="1:6" x14ac:dyDescent="0.25">
      <c r="A199" s="43"/>
      <c r="B199" s="41" t="s">
        <v>200</v>
      </c>
      <c r="C199" s="41" t="s">
        <v>175</v>
      </c>
      <c r="D199" s="39">
        <v>1</v>
      </c>
      <c r="E199" s="54"/>
      <c r="F199" s="63"/>
    </row>
    <row r="200" spans="1:6" x14ac:dyDescent="0.25">
      <c r="A200" s="43"/>
      <c r="B200" s="41"/>
      <c r="C200" s="39"/>
      <c r="D200" s="39"/>
      <c r="E200" s="54"/>
      <c r="F200" s="63"/>
    </row>
    <row r="201" spans="1:6" x14ac:dyDescent="0.25">
      <c r="A201" s="43"/>
      <c r="B201" s="41" t="s">
        <v>201</v>
      </c>
      <c r="C201" s="41" t="s">
        <v>175</v>
      </c>
      <c r="D201" s="39">
        <v>37</v>
      </c>
      <c r="E201" s="54"/>
      <c r="F201" s="63"/>
    </row>
    <row r="202" spans="1:6" x14ac:dyDescent="0.25">
      <c r="A202" s="43"/>
      <c r="B202" s="41" t="s">
        <v>202</v>
      </c>
      <c r="C202" s="41" t="s">
        <v>175</v>
      </c>
      <c r="D202" s="39">
        <v>2</v>
      </c>
      <c r="E202" s="54"/>
      <c r="F202" s="63"/>
    </row>
    <row r="203" spans="1:6" x14ac:dyDescent="0.25">
      <c r="A203" s="43"/>
      <c r="B203" s="41"/>
      <c r="C203" s="41"/>
      <c r="D203" s="39"/>
      <c r="E203" s="54"/>
      <c r="F203" s="63"/>
    </row>
    <row r="204" spans="1:6" x14ac:dyDescent="0.25">
      <c r="A204" s="43"/>
      <c r="B204" s="41" t="s">
        <v>203</v>
      </c>
      <c r="C204" s="41" t="s">
        <v>175</v>
      </c>
      <c r="D204" s="39">
        <v>20</v>
      </c>
      <c r="E204" s="54"/>
      <c r="F204" s="63"/>
    </row>
    <row r="205" spans="1:6" x14ac:dyDescent="0.25">
      <c r="A205" s="43"/>
      <c r="B205" s="41" t="s">
        <v>204</v>
      </c>
      <c r="C205" s="41" t="s">
        <v>175</v>
      </c>
      <c r="D205" s="39">
        <v>2</v>
      </c>
      <c r="E205" s="54"/>
      <c r="F205" s="63"/>
    </row>
    <row r="206" spans="1:6" x14ac:dyDescent="0.25">
      <c r="A206" s="43"/>
      <c r="B206" s="41"/>
      <c r="C206" s="41"/>
      <c r="D206" s="39"/>
      <c r="E206" s="54"/>
      <c r="F206" s="63"/>
    </row>
    <row r="207" spans="1:6" x14ac:dyDescent="0.25">
      <c r="A207" s="43"/>
      <c r="B207" s="41" t="s">
        <v>205</v>
      </c>
      <c r="C207" s="41" t="s">
        <v>175</v>
      </c>
      <c r="D207" s="39">
        <v>35</v>
      </c>
      <c r="E207" s="54"/>
      <c r="F207" s="63"/>
    </row>
    <row r="208" spans="1:6" x14ac:dyDescent="0.25">
      <c r="A208" s="43"/>
      <c r="B208" s="41" t="s">
        <v>206</v>
      </c>
      <c r="C208" s="41" t="s">
        <v>175</v>
      </c>
      <c r="D208" s="39">
        <v>2</v>
      </c>
      <c r="E208" s="54"/>
      <c r="F208" s="63"/>
    </row>
    <row r="209" spans="1:6" x14ac:dyDescent="0.25">
      <c r="A209" s="43"/>
      <c r="B209" s="41" t="s">
        <v>207</v>
      </c>
      <c r="C209" s="41" t="s">
        <v>175</v>
      </c>
      <c r="D209" s="39">
        <v>35</v>
      </c>
      <c r="E209" s="54"/>
      <c r="F209" s="63"/>
    </row>
    <row r="210" spans="1:6" x14ac:dyDescent="0.25">
      <c r="A210" s="43"/>
      <c r="B210" s="41" t="s">
        <v>208</v>
      </c>
      <c r="C210" s="41" t="s">
        <v>175</v>
      </c>
      <c r="D210" s="39">
        <v>2</v>
      </c>
      <c r="E210" s="54"/>
      <c r="F210" s="63"/>
    </row>
    <row r="211" spans="1:6" x14ac:dyDescent="0.25">
      <c r="A211" s="43"/>
      <c r="B211" s="41" t="s">
        <v>209</v>
      </c>
      <c r="C211" s="41" t="s">
        <v>175</v>
      </c>
      <c r="D211" s="39">
        <v>35</v>
      </c>
      <c r="E211" s="54"/>
      <c r="F211" s="63"/>
    </row>
    <row r="212" spans="1:6" x14ac:dyDescent="0.25">
      <c r="A212" s="43"/>
      <c r="B212" s="41"/>
      <c r="C212" s="41"/>
      <c r="D212" s="39"/>
      <c r="E212" s="54"/>
      <c r="F212" s="63"/>
    </row>
    <row r="213" spans="1:6" x14ac:dyDescent="0.25">
      <c r="A213" s="43"/>
      <c r="B213" s="41" t="s">
        <v>210</v>
      </c>
      <c r="C213" s="41" t="s">
        <v>175</v>
      </c>
      <c r="D213" s="39">
        <v>1</v>
      </c>
      <c r="E213" s="54"/>
      <c r="F213" s="63"/>
    </row>
    <row r="214" spans="1:6" x14ac:dyDescent="0.25">
      <c r="A214" s="43"/>
      <c r="B214" s="41" t="s">
        <v>211</v>
      </c>
      <c r="C214" s="41" t="s">
        <v>175</v>
      </c>
      <c r="D214" s="39">
        <v>1</v>
      </c>
      <c r="E214" s="54"/>
      <c r="F214" s="63"/>
    </row>
    <row r="215" spans="1:6" x14ac:dyDescent="0.25">
      <c r="A215" s="43"/>
      <c r="B215" s="41" t="s">
        <v>212</v>
      </c>
      <c r="C215" s="41" t="s">
        <v>175</v>
      </c>
      <c r="D215" s="39">
        <v>1</v>
      </c>
      <c r="E215" s="54"/>
      <c r="F215" s="63"/>
    </row>
    <row r="216" spans="1:6" x14ac:dyDescent="0.25">
      <c r="A216" s="43"/>
      <c r="B216" s="41"/>
      <c r="C216" s="41"/>
      <c r="D216" s="39"/>
      <c r="E216" s="54"/>
      <c r="F216" s="63"/>
    </row>
    <row r="217" spans="1:6" x14ac:dyDescent="0.25">
      <c r="A217" s="43"/>
      <c r="B217" s="41" t="s">
        <v>213</v>
      </c>
      <c r="C217" s="41" t="s">
        <v>175</v>
      </c>
      <c r="D217" s="39">
        <v>12</v>
      </c>
      <c r="E217" s="54"/>
      <c r="F217" s="63"/>
    </row>
    <row r="218" spans="1:6" x14ac:dyDescent="0.25">
      <c r="A218" s="43"/>
      <c r="B218" s="41"/>
      <c r="C218" s="41"/>
      <c r="D218" s="39"/>
      <c r="E218" s="54"/>
      <c r="F218" s="63"/>
    </row>
    <row r="219" spans="1:6" x14ac:dyDescent="0.25">
      <c r="A219" s="43"/>
      <c r="B219" s="41" t="s">
        <v>214</v>
      </c>
      <c r="C219" s="41" t="s">
        <v>175</v>
      </c>
      <c r="D219" s="39">
        <v>1</v>
      </c>
      <c r="E219" s="54"/>
      <c r="F219" s="63"/>
    </row>
    <row r="220" spans="1:6" x14ac:dyDescent="0.25">
      <c r="A220" s="43"/>
      <c r="B220" s="41" t="s">
        <v>215</v>
      </c>
      <c r="C220" s="41" t="s">
        <v>175</v>
      </c>
      <c r="D220" s="39">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44"/>
      <c r="D229" s="28"/>
      <c r="E229" s="54"/>
      <c r="F229" s="63"/>
    </row>
    <row r="230" spans="1:6" ht="25" x14ac:dyDescent="0.25">
      <c r="A230" s="43"/>
      <c r="B230" s="38" t="s">
        <v>218</v>
      </c>
      <c r="C230" s="44" t="s">
        <v>134</v>
      </c>
      <c r="D230" s="44">
        <v>425000</v>
      </c>
      <c r="E230" s="54"/>
      <c r="F230" s="63"/>
    </row>
    <row r="231" spans="1:6" x14ac:dyDescent="0.25">
      <c r="A231" s="43"/>
      <c r="B231" s="41" t="s">
        <v>219</v>
      </c>
      <c r="C231" s="44" t="s">
        <v>134</v>
      </c>
      <c r="D231" s="44">
        <v>4500</v>
      </c>
      <c r="E231" s="54"/>
      <c r="F231" s="63"/>
    </row>
    <row r="232" spans="1:6" x14ac:dyDescent="0.25">
      <c r="A232" s="43"/>
      <c r="B232" s="41"/>
      <c r="C232" s="44"/>
      <c r="D232" s="28"/>
      <c r="E232" s="54"/>
      <c r="F232" s="63"/>
    </row>
    <row r="233" spans="1:6" ht="13" x14ac:dyDescent="0.25">
      <c r="A233" s="43" t="s">
        <v>220</v>
      </c>
      <c r="B233" s="40" t="s">
        <v>221</v>
      </c>
      <c r="C233" s="35"/>
      <c r="D233" s="28"/>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8"/>
      <c r="E239" s="54"/>
      <c r="F239" s="63"/>
    </row>
    <row r="240" spans="1:6" ht="13" x14ac:dyDescent="0.25">
      <c r="A240" s="43" t="s">
        <v>227</v>
      </c>
      <c r="B240" s="40" t="s">
        <v>228</v>
      </c>
      <c r="C240" s="35"/>
      <c r="D240" s="28"/>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8"/>
      <c r="E259" s="54"/>
      <c r="F259" s="63"/>
    </row>
    <row r="260" spans="1:6" x14ac:dyDescent="0.25">
      <c r="A260" s="43"/>
      <c r="B260" s="41" t="s">
        <v>243</v>
      </c>
      <c r="C260" s="44" t="s">
        <v>134</v>
      </c>
      <c r="D260" s="44">
        <v>2600</v>
      </c>
      <c r="E260" s="54"/>
      <c r="F260" s="63"/>
    </row>
    <row r="261" spans="1:6" x14ac:dyDescent="0.25">
      <c r="A261" s="43"/>
      <c r="B261" s="41" t="s">
        <v>244</v>
      </c>
      <c r="C261" s="44" t="s">
        <v>134</v>
      </c>
      <c r="D261" s="44">
        <v>1800</v>
      </c>
      <c r="E261" s="54"/>
      <c r="F261" s="63"/>
    </row>
    <row r="262" spans="1:6" x14ac:dyDescent="0.25">
      <c r="A262" s="43"/>
      <c r="B262" s="41" t="s">
        <v>245</v>
      </c>
      <c r="C262" s="44" t="s">
        <v>134</v>
      </c>
      <c r="D262" s="44">
        <v>2050</v>
      </c>
      <c r="E262" s="54"/>
      <c r="F262" s="63"/>
    </row>
    <row r="263" spans="1:6" x14ac:dyDescent="0.25">
      <c r="A263" s="43"/>
      <c r="B263" s="41" t="s">
        <v>246</v>
      </c>
      <c r="C263" s="44" t="s">
        <v>134</v>
      </c>
      <c r="D263" s="44">
        <v>2350</v>
      </c>
      <c r="E263" s="54"/>
      <c r="F263" s="63"/>
    </row>
    <row r="264" spans="1:6" x14ac:dyDescent="0.25">
      <c r="A264" s="43"/>
      <c r="B264" s="41" t="s">
        <v>247</v>
      </c>
      <c r="C264" s="44" t="s">
        <v>134</v>
      </c>
      <c r="D264" s="44">
        <v>1850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8"/>
      <c r="E267" s="54"/>
      <c r="F267" s="63"/>
    </row>
    <row r="268" spans="1:6" ht="13" x14ac:dyDescent="0.25">
      <c r="A268" s="43" t="s">
        <v>248</v>
      </c>
      <c r="B268" s="40" t="s">
        <v>249</v>
      </c>
      <c r="C268" s="35"/>
      <c r="D268" s="28"/>
      <c r="E268" s="54"/>
      <c r="F268" s="63"/>
    </row>
    <row r="269" spans="1:6" x14ac:dyDescent="0.25">
      <c r="A269" s="43"/>
      <c r="B269" s="41" t="s">
        <v>250</v>
      </c>
      <c r="C269" s="44" t="s">
        <v>175</v>
      </c>
      <c r="D269" s="44">
        <v>20</v>
      </c>
      <c r="E269" s="54"/>
      <c r="F269" s="63"/>
    </row>
    <row r="270" spans="1:6" x14ac:dyDescent="0.25">
      <c r="A270" s="43"/>
      <c r="B270" s="41" t="s">
        <v>251</v>
      </c>
      <c r="C270" s="44" t="s">
        <v>175</v>
      </c>
      <c r="D270" s="44">
        <v>12</v>
      </c>
      <c r="E270" s="54"/>
      <c r="F270" s="63"/>
    </row>
    <row r="271" spans="1:6" x14ac:dyDescent="0.25">
      <c r="A271" s="43"/>
      <c r="B271" s="41" t="s">
        <v>252</v>
      </c>
      <c r="C271" s="44" t="s">
        <v>162</v>
      </c>
      <c r="D271" s="43">
        <v>1</v>
      </c>
      <c r="E271" s="54">
        <v>30000</v>
      </c>
      <c r="F271" s="63">
        <f>E271*D271</f>
        <v>30000</v>
      </c>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248500</v>
      </c>
      <c r="F274" s="63">
        <f>E274*D274</f>
        <v>248500</v>
      </c>
    </row>
    <row r="275" spans="1:6" x14ac:dyDescent="0.25">
      <c r="A275" s="43"/>
      <c r="B275" s="33" t="s">
        <v>256</v>
      </c>
      <c r="C275" s="44" t="s">
        <v>162</v>
      </c>
      <c r="D275" s="43">
        <v>1</v>
      </c>
      <c r="E275" s="54">
        <v>110100</v>
      </c>
      <c r="F275" s="63">
        <f>E275*D275</f>
        <v>110100</v>
      </c>
    </row>
    <row r="276" spans="1:6" ht="13" x14ac:dyDescent="0.3">
      <c r="A276" s="43"/>
      <c r="B276" s="42"/>
      <c r="C276" s="44"/>
      <c r="D276" s="28"/>
      <c r="E276" s="54"/>
      <c r="F276" s="63"/>
    </row>
    <row r="277" spans="1:6" ht="13" x14ac:dyDescent="0.3">
      <c r="A277" s="43"/>
      <c r="B277" s="42"/>
      <c r="C277" s="44"/>
      <c r="D277" s="28"/>
      <c r="E277" s="54"/>
      <c r="F277" s="63"/>
    </row>
    <row r="278" spans="1:6" ht="13" x14ac:dyDescent="0.3">
      <c r="A278" s="43"/>
      <c r="B278" s="42"/>
      <c r="C278" s="44"/>
      <c r="D278" s="28"/>
      <c r="E278" s="54"/>
      <c r="F278" s="63"/>
    </row>
    <row r="279" spans="1:6" ht="13" x14ac:dyDescent="0.3">
      <c r="A279" s="43"/>
      <c r="B279" s="42"/>
      <c r="C279" s="44"/>
      <c r="D279" s="28"/>
      <c r="E279" s="54"/>
      <c r="F279" s="63"/>
    </row>
    <row r="280" spans="1:6" ht="13" x14ac:dyDescent="0.3">
      <c r="A280" s="43"/>
      <c r="B280" s="42"/>
      <c r="C280" s="44"/>
      <c r="D280" s="28"/>
      <c r="E280" s="62"/>
      <c r="F280" s="63"/>
    </row>
    <row r="281" spans="1:6" ht="13" x14ac:dyDescent="0.3">
      <c r="A281" s="43"/>
      <c r="B281" s="42"/>
      <c r="C281" s="44"/>
      <c r="D281" s="28"/>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7AB04-468F-49E9-A0F2-F345CB841276}">
  <dimension ref="A1:F269"/>
  <sheetViews>
    <sheetView view="pageBreakPreview" zoomScaleNormal="100" zoomScaleSheetLayoutView="100" workbookViewId="0">
      <selection activeCell="H259" sqref="H259"/>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269</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51" t="s">
        <v>133</v>
      </c>
      <c r="B85" s="31"/>
      <c r="C85" s="42"/>
      <c r="D85" s="42"/>
      <c r="E85" s="42"/>
      <c r="F85" s="42"/>
    </row>
    <row r="86" spans="1:6" x14ac:dyDescent="0.25">
      <c r="A86" s="69"/>
      <c r="B86" s="65" t="s">
        <v>264</v>
      </c>
      <c r="C86" s="41" t="s">
        <v>162</v>
      </c>
      <c r="D86" s="66">
        <v>1</v>
      </c>
      <c r="E86" s="67">
        <v>250000</v>
      </c>
      <c r="F86" s="68">
        <f>E86*D86</f>
        <v>250000</v>
      </c>
    </row>
    <row r="87" spans="1:6" ht="13" x14ac:dyDescent="0.25">
      <c r="A87" s="51"/>
      <c r="B87" s="33"/>
      <c r="C87" s="34"/>
      <c r="D87" s="35"/>
      <c r="E87" s="70"/>
      <c r="F87" s="71"/>
    </row>
    <row r="88" spans="1:6" ht="13" x14ac:dyDescent="0.3">
      <c r="A88" s="51"/>
      <c r="B88" s="42"/>
      <c r="C88" s="34"/>
      <c r="D88" s="35"/>
      <c r="E88" s="70"/>
      <c r="F88" s="71"/>
    </row>
    <row r="89" spans="1:6" ht="13" x14ac:dyDescent="0.25">
      <c r="A89" s="51"/>
      <c r="B89" s="33"/>
      <c r="C89" s="34"/>
      <c r="D89" s="35"/>
      <c r="E89" s="72"/>
      <c r="F89" s="71"/>
    </row>
    <row r="90" spans="1:6" ht="13" x14ac:dyDescent="0.25">
      <c r="A90" s="51"/>
      <c r="B90" s="33"/>
      <c r="C90" s="34"/>
      <c r="D90" s="35"/>
      <c r="E90" s="72"/>
      <c r="F90" s="71"/>
    </row>
    <row r="91" spans="1:6" ht="13" x14ac:dyDescent="0.3">
      <c r="A91" s="51"/>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92">
        <v>3</v>
      </c>
      <c r="B159" s="30" t="s">
        <v>158</v>
      </c>
      <c r="C159" s="60"/>
      <c r="D159" s="60"/>
      <c r="E159" s="53"/>
      <c r="F159" s="53"/>
    </row>
    <row r="160" spans="1:6" ht="24" x14ac:dyDescent="0.3">
      <c r="A160" s="93"/>
      <c r="B160" s="80" t="s">
        <v>270</v>
      </c>
      <c r="C160" s="81"/>
      <c r="D160" s="81"/>
      <c r="E160" s="54"/>
      <c r="F160" s="43"/>
    </row>
    <row r="161" spans="1:6" ht="34.5" x14ac:dyDescent="0.25">
      <c r="A161" s="93" t="s">
        <v>136</v>
      </c>
      <c r="B161" s="65" t="s">
        <v>160</v>
      </c>
      <c r="C161" s="34" t="s">
        <v>165</v>
      </c>
      <c r="D161" s="35">
        <v>4000</v>
      </c>
      <c r="E161" s="54"/>
      <c r="F161" s="63"/>
    </row>
    <row r="162" spans="1:6" ht="34.5" x14ac:dyDescent="0.25">
      <c r="A162" s="93" t="s">
        <v>135</v>
      </c>
      <c r="B162" s="65" t="s">
        <v>161</v>
      </c>
      <c r="C162" s="34" t="s">
        <v>165</v>
      </c>
      <c r="D162" s="35">
        <v>200</v>
      </c>
      <c r="E162" s="54"/>
      <c r="F162" s="63"/>
    </row>
    <row r="163" spans="1:6" ht="34.5" x14ac:dyDescent="0.25">
      <c r="A163" s="93" t="s">
        <v>136</v>
      </c>
      <c r="B163" s="65" t="s">
        <v>163</v>
      </c>
      <c r="C163" s="34" t="s">
        <v>134</v>
      </c>
      <c r="D163" s="35">
        <v>10000</v>
      </c>
      <c r="E163" s="54"/>
      <c r="F163" s="63"/>
    </row>
    <row r="164" spans="1:6" ht="23" x14ac:dyDescent="0.25">
      <c r="A164" s="93" t="s">
        <v>137</v>
      </c>
      <c r="B164" s="65" t="s">
        <v>164</v>
      </c>
      <c r="C164" s="34" t="s">
        <v>165</v>
      </c>
      <c r="D164" s="35">
        <v>3000</v>
      </c>
      <c r="E164" s="54"/>
      <c r="F164" s="63"/>
    </row>
    <row r="165" spans="1:6" ht="14.5" x14ac:dyDescent="0.25">
      <c r="A165" s="93" t="s">
        <v>138</v>
      </c>
      <c r="B165" s="84" t="s">
        <v>166</v>
      </c>
      <c r="C165" s="34" t="s">
        <v>165</v>
      </c>
      <c r="D165" s="44">
        <v>45</v>
      </c>
      <c r="E165" s="54"/>
      <c r="F165" s="63"/>
    </row>
    <row r="166" spans="1:6" ht="14.5" x14ac:dyDescent="0.25">
      <c r="A166" s="93" t="s">
        <v>139</v>
      </c>
      <c r="B166" s="65" t="s">
        <v>167</v>
      </c>
      <c r="C166" s="34" t="s">
        <v>168</v>
      </c>
      <c r="D166" s="28">
        <v>50</v>
      </c>
      <c r="E166" s="54"/>
      <c r="F166" s="63"/>
    </row>
    <row r="167" spans="1:6" x14ac:dyDescent="0.25">
      <c r="A167" s="93"/>
      <c r="B167" s="65"/>
      <c r="C167" s="82"/>
      <c r="D167" s="86"/>
      <c r="E167" s="54"/>
      <c r="F167" s="63"/>
    </row>
    <row r="168" spans="1:6" x14ac:dyDescent="0.25">
      <c r="A168" s="93" t="s">
        <v>169</v>
      </c>
      <c r="B168" s="87" t="s">
        <v>170</v>
      </c>
      <c r="C168" s="83"/>
      <c r="D168" s="86"/>
      <c r="E168" s="54"/>
      <c r="F168" s="63"/>
    </row>
    <row r="169" spans="1:6" x14ac:dyDescent="0.25">
      <c r="A169" s="93"/>
      <c r="B169" s="65" t="s">
        <v>171</v>
      </c>
      <c r="C169" s="83"/>
      <c r="D169" s="86"/>
      <c r="E169" s="54"/>
      <c r="F169" s="63"/>
    </row>
    <row r="170" spans="1:6" x14ac:dyDescent="0.25">
      <c r="A170" s="93"/>
      <c r="B170" s="87"/>
      <c r="C170" s="83"/>
      <c r="D170" s="86"/>
      <c r="E170" s="54"/>
      <c r="F170" s="63"/>
    </row>
    <row r="171" spans="1:6" x14ac:dyDescent="0.25">
      <c r="A171" s="93" t="s">
        <v>172</v>
      </c>
      <c r="B171" s="87" t="s">
        <v>173</v>
      </c>
      <c r="C171" s="83"/>
      <c r="D171" s="86"/>
      <c r="E171" s="54"/>
      <c r="F171" s="63"/>
    </row>
    <row r="172" spans="1:6" x14ac:dyDescent="0.25">
      <c r="A172" s="93"/>
      <c r="B172" s="41" t="s">
        <v>174</v>
      </c>
      <c r="C172" s="44" t="s">
        <v>175</v>
      </c>
      <c r="D172" s="35">
        <v>37</v>
      </c>
      <c r="E172" s="54"/>
      <c r="F172" s="63"/>
    </row>
    <row r="173" spans="1:6" x14ac:dyDescent="0.25">
      <c r="A173" s="93"/>
      <c r="B173" s="41" t="s">
        <v>177</v>
      </c>
      <c r="C173" s="44" t="s">
        <v>175</v>
      </c>
      <c r="D173" s="35">
        <v>12</v>
      </c>
      <c r="E173" s="54"/>
      <c r="F173" s="63"/>
    </row>
    <row r="174" spans="1:6" x14ac:dyDescent="0.25">
      <c r="A174" s="93"/>
      <c r="B174" s="41" t="s">
        <v>271</v>
      </c>
      <c r="C174" s="44" t="s">
        <v>175</v>
      </c>
      <c r="D174" s="35">
        <v>38</v>
      </c>
      <c r="E174" s="54"/>
      <c r="F174" s="63"/>
    </row>
    <row r="175" spans="1:6" x14ac:dyDescent="0.25">
      <c r="A175" s="93"/>
      <c r="B175" s="88"/>
      <c r="C175" s="91"/>
      <c r="D175" s="86"/>
      <c r="E175" s="54"/>
      <c r="F175" s="63"/>
    </row>
    <row r="176" spans="1:6" x14ac:dyDescent="0.25">
      <c r="A176" s="93" t="s">
        <v>178</v>
      </c>
      <c r="B176" s="89" t="s">
        <v>179</v>
      </c>
      <c r="C176" s="91"/>
      <c r="D176" s="86"/>
      <c r="E176" s="54"/>
      <c r="F176" s="63"/>
    </row>
    <row r="177" spans="1:6" x14ac:dyDescent="0.25">
      <c r="A177" s="93"/>
      <c r="B177" s="90" t="s">
        <v>180</v>
      </c>
      <c r="C177" s="91" t="s">
        <v>175</v>
      </c>
      <c r="D177" s="86">
        <v>18</v>
      </c>
      <c r="E177" s="54"/>
      <c r="F177" s="63"/>
    </row>
    <row r="178" spans="1:6" x14ac:dyDescent="0.25">
      <c r="A178" s="93"/>
      <c r="B178" s="88"/>
      <c r="C178" s="91"/>
      <c r="D178" s="86"/>
      <c r="E178" s="54"/>
      <c r="F178" s="63"/>
    </row>
    <row r="179" spans="1:6" x14ac:dyDescent="0.25">
      <c r="A179" s="93" t="s">
        <v>182</v>
      </c>
      <c r="B179" s="87" t="s">
        <v>183</v>
      </c>
      <c r="C179" s="83"/>
      <c r="D179" s="86"/>
      <c r="E179" s="54"/>
      <c r="F179" s="63"/>
    </row>
    <row r="180" spans="1:6" x14ac:dyDescent="0.25">
      <c r="A180" s="93"/>
      <c r="B180" s="88" t="s">
        <v>184</v>
      </c>
      <c r="C180" s="91" t="s">
        <v>175</v>
      </c>
      <c r="D180" s="35">
        <v>62</v>
      </c>
      <c r="E180" s="54"/>
      <c r="F180" s="63"/>
    </row>
    <row r="181" spans="1:6" x14ac:dyDescent="0.25">
      <c r="A181" s="93"/>
      <c r="B181" s="88"/>
      <c r="C181" s="91"/>
      <c r="D181" s="86"/>
      <c r="E181" s="54"/>
      <c r="F181" s="63"/>
    </row>
    <row r="182" spans="1:6" x14ac:dyDescent="0.25">
      <c r="A182" s="93" t="s">
        <v>185</v>
      </c>
      <c r="B182" s="87" t="s">
        <v>186</v>
      </c>
      <c r="C182" s="83"/>
      <c r="D182" s="86"/>
      <c r="E182" s="54"/>
      <c r="F182" s="63"/>
    </row>
    <row r="183" spans="1:6" x14ac:dyDescent="0.25">
      <c r="A183" s="93"/>
      <c r="B183" s="41" t="s">
        <v>187</v>
      </c>
      <c r="C183" s="44" t="s">
        <v>175</v>
      </c>
      <c r="D183" s="39">
        <v>42</v>
      </c>
      <c r="E183" s="54"/>
      <c r="F183" s="63"/>
    </row>
    <row r="184" spans="1:6" x14ac:dyDescent="0.25">
      <c r="A184" s="93"/>
      <c r="B184" s="41" t="s">
        <v>189</v>
      </c>
      <c r="C184" s="44" t="s">
        <v>175</v>
      </c>
      <c r="D184" s="39">
        <v>50</v>
      </c>
      <c r="E184" s="54"/>
      <c r="F184" s="63"/>
    </row>
    <row r="185" spans="1:6" x14ac:dyDescent="0.25">
      <c r="A185" s="93"/>
      <c r="B185" s="88"/>
      <c r="C185" s="91"/>
      <c r="D185" s="86"/>
      <c r="E185" s="54"/>
      <c r="F185" s="63"/>
    </row>
    <row r="186" spans="1:6" x14ac:dyDescent="0.25">
      <c r="A186" s="93"/>
      <c r="B186" s="88"/>
      <c r="C186" s="91"/>
      <c r="D186" s="86"/>
      <c r="E186" s="54"/>
      <c r="F186" s="63"/>
    </row>
    <row r="187" spans="1:6" x14ac:dyDescent="0.25">
      <c r="A187" s="93" t="s">
        <v>191</v>
      </c>
      <c r="B187" s="87" t="s">
        <v>192</v>
      </c>
      <c r="C187" s="83"/>
      <c r="D187" s="86"/>
      <c r="E187" s="54"/>
      <c r="F187" s="63"/>
    </row>
    <row r="188" spans="1:6" x14ac:dyDescent="0.25">
      <c r="A188" s="43"/>
      <c r="B188" s="41" t="s">
        <v>193</v>
      </c>
      <c r="C188" s="44" t="s">
        <v>175</v>
      </c>
      <c r="D188" s="35">
        <v>8</v>
      </c>
      <c r="E188" s="54"/>
      <c r="F188" s="63"/>
    </row>
    <row r="189" spans="1:6" x14ac:dyDescent="0.25">
      <c r="A189" s="43"/>
      <c r="B189" s="41" t="s">
        <v>195</v>
      </c>
      <c r="C189" s="44" t="s">
        <v>175</v>
      </c>
      <c r="D189" s="35">
        <v>12</v>
      </c>
      <c r="E189" s="54"/>
      <c r="F189" s="63"/>
    </row>
    <row r="190" spans="1:6" x14ac:dyDescent="0.25">
      <c r="A190" s="43"/>
      <c r="B190" s="41"/>
      <c r="C190" s="44"/>
      <c r="D190" s="35"/>
      <c r="E190" s="54"/>
      <c r="F190" s="63"/>
    </row>
    <row r="191" spans="1:6" x14ac:dyDescent="0.25">
      <c r="A191" s="43"/>
      <c r="B191" s="41" t="s">
        <v>196</v>
      </c>
      <c r="C191" s="44" t="s">
        <v>175</v>
      </c>
      <c r="D191" s="35">
        <v>37</v>
      </c>
      <c r="E191" s="54"/>
      <c r="F191" s="63"/>
    </row>
    <row r="192" spans="1:6" x14ac:dyDescent="0.25">
      <c r="A192" s="43"/>
      <c r="B192" s="41" t="s">
        <v>197</v>
      </c>
      <c r="C192" s="44" t="s">
        <v>175</v>
      </c>
      <c r="D192" s="35">
        <v>2</v>
      </c>
      <c r="E192" s="54"/>
      <c r="F192" s="63"/>
    </row>
    <row r="193" spans="1:6" x14ac:dyDescent="0.25">
      <c r="A193" s="43"/>
      <c r="B193" s="41" t="s">
        <v>199</v>
      </c>
      <c r="C193" s="44" t="s">
        <v>175</v>
      </c>
      <c r="D193" s="39">
        <v>2</v>
      </c>
      <c r="E193" s="54"/>
      <c r="F193" s="63"/>
    </row>
    <row r="194" spans="1:6" x14ac:dyDescent="0.25">
      <c r="A194" s="43"/>
      <c r="B194" s="41"/>
      <c r="C194" s="44"/>
      <c r="D194" s="44"/>
      <c r="E194" s="54"/>
      <c r="F194" s="63"/>
    </row>
    <row r="195" spans="1:6" x14ac:dyDescent="0.25">
      <c r="A195" s="43"/>
      <c r="B195" s="41" t="s">
        <v>201</v>
      </c>
      <c r="C195" s="44" t="s">
        <v>175</v>
      </c>
      <c r="D195" s="39">
        <v>37</v>
      </c>
      <c r="E195" s="54"/>
      <c r="F195" s="63"/>
    </row>
    <row r="196" spans="1:6" x14ac:dyDescent="0.25">
      <c r="A196" s="43"/>
      <c r="B196" s="41" t="s">
        <v>202</v>
      </c>
      <c r="C196" s="44" t="s">
        <v>175</v>
      </c>
      <c r="D196" s="39">
        <v>2</v>
      </c>
      <c r="E196" s="54"/>
      <c r="F196" s="63"/>
    </row>
    <row r="197" spans="1:6" x14ac:dyDescent="0.25">
      <c r="A197" s="43"/>
      <c r="B197" s="41" t="s">
        <v>272</v>
      </c>
      <c r="C197" s="44" t="s">
        <v>175</v>
      </c>
      <c r="D197" s="44">
        <v>1</v>
      </c>
      <c r="E197" s="54"/>
      <c r="F197" s="63"/>
    </row>
    <row r="198" spans="1:6" x14ac:dyDescent="0.25">
      <c r="A198" s="43"/>
      <c r="B198" s="41"/>
      <c r="C198" s="44"/>
      <c r="D198" s="44"/>
      <c r="E198" s="54"/>
      <c r="F198" s="63"/>
    </row>
    <row r="199" spans="1:6" x14ac:dyDescent="0.25">
      <c r="A199" s="43"/>
      <c r="B199" s="41" t="s">
        <v>273</v>
      </c>
      <c r="C199" s="44" t="s">
        <v>175</v>
      </c>
      <c r="D199" s="44">
        <v>20</v>
      </c>
      <c r="E199" s="54"/>
      <c r="F199" s="63"/>
    </row>
    <row r="200" spans="1:6" x14ac:dyDescent="0.25">
      <c r="A200" s="43"/>
      <c r="B200" s="41" t="s">
        <v>274</v>
      </c>
      <c r="C200" s="44" t="s">
        <v>175</v>
      </c>
      <c r="D200" s="44">
        <v>2</v>
      </c>
      <c r="E200" s="54"/>
      <c r="F200" s="63"/>
    </row>
    <row r="201" spans="1:6" x14ac:dyDescent="0.25">
      <c r="A201" s="43"/>
      <c r="B201" s="41" t="s">
        <v>205</v>
      </c>
      <c r="C201" s="44" t="s">
        <v>175</v>
      </c>
      <c r="D201" s="44">
        <v>30</v>
      </c>
      <c r="E201" s="54"/>
      <c r="F201" s="63"/>
    </row>
    <row r="202" spans="1:6" x14ac:dyDescent="0.25">
      <c r="A202" s="43"/>
      <c r="B202" s="41" t="s">
        <v>206</v>
      </c>
      <c r="C202" s="44" t="s">
        <v>175</v>
      </c>
      <c r="D202" s="44">
        <v>5</v>
      </c>
      <c r="E202" s="54"/>
      <c r="F202" s="63"/>
    </row>
    <row r="203" spans="1:6" x14ac:dyDescent="0.25">
      <c r="A203" s="43"/>
      <c r="B203" s="41" t="s">
        <v>207</v>
      </c>
      <c r="C203" s="44" t="s">
        <v>175</v>
      </c>
      <c r="D203" s="44">
        <v>30</v>
      </c>
      <c r="E203" s="54"/>
      <c r="F203" s="63"/>
    </row>
    <row r="204" spans="1:6" x14ac:dyDescent="0.25">
      <c r="A204" s="43"/>
      <c r="B204" s="41" t="s">
        <v>208</v>
      </c>
      <c r="C204" s="44" t="s">
        <v>175</v>
      </c>
      <c r="D204" s="44">
        <v>2</v>
      </c>
      <c r="E204" s="54"/>
      <c r="F204" s="63"/>
    </row>
    <row r="205" spans="1:6" x14ac:dyDescent="0.25">
      <c r="A205" s="43"/>
      <c r="B205" s="41" t="s">
        <v>209</v>
      </c>
      <c r="C205" s="44" t="s">
        <v>175</v>
      </c>
      <c r="D205" s="44">
        <v>30</v>
      </c>
      <c r="E205" s="54"/>
      <c r="F205" s="63"/>
    </row>
    <row r="206" spans="1:6" x14ac:dyDescent="0.25">
      <c r="A206" s="43"/>
      <c r="B206" s="41"/>
      <c r="C206" s="44"/>
      <c r="D206" s="44"/>
      <c r="E206" s="54"/>
      <c r="F206" s="63"/>
    </row>
    <row r="207" spans="1:6" x14ac:dyDescent="0.25">
      <c r="A207" s="43"/>
      <c r="B207" s="41" t="s">
        <v>275</v>
      </c>
      <c r="C207" s="44" t="s">
        <v>175</v>
      </c>
      <c r="D207" s="44">
        <v>2</v>
      </c>
      <c r="E207" s="54"/>
      <c r="F207" s="63"/>
    </row>
    <row r="208" spans="1:6" x14ac:dyDescent="0.25">
      <c r="A208" s="43"/>
      <c r="B208" s="41"/>
      <c r="C208" s="44"/>
      <c r="D208" s="44"/>
      <c r="E208" s="54"/>
      <c r="F208" s="63"/>
    </row>
    <row r="209" spans="1:6" x14ac:dyDescent="0.25">
      <c r="A209" s="43"/>
      <c r="B209" s="41"/>
      <c r="C209" s="44"/>
      <c r="D209" s="44"/>
      <c r="E209" s="54"/>
      <c r="F209" s="63"/>
    </row>
    <row r="210" spans="1:6" ht="13" x14ac:dyDescent="0.25">
      <c r="A210" s="51"/>
      <c r="B210" s="30" t="s">
        <v>71</v>
      </c>
      <c r="C210" s="60"/>
      <c r="D210" s="61"/>
      <c r="E210" s="53"/>
      <c r="F210" s="53"/>
    </row>
    <row r="211" spans="1:6" ht="13" x14ac:dyDescent="0.25">
      <c r="A211" s="51"/>
      <c r="B211" s="30"/>
      <c r="C211" s="60"/>
      <c r="D211" s="61"/>
      <c r="E211" s="53"/>
      <c r="F211" s="53"/>
    </row>
    <row r="212" spans="1:6" ht="13" x14ac:dyDescent="0.25">
      <c r="A212" s="51"/>
      <c r="B212" s="30"/>
      <c r="C212" s="60"/>
      <c r="D212" s="61"/>
      <c r="E212" s="53"/>
      <c r="F212" s="53"/>
    </row>
    <row r="213" spans="1:6" ht="13" x14ac:dyDescent="0.25">
      <c r="A213" s="51" t="s">
        <v>258</v>
      </c>
      <c r="B213" s="30" t="s">
        <v>2</v>
      </c>
      <c r="C213" s="60" t="s">
        <v>3</v>
      </c>
      <c r="D213" s="61" t="s">
        <v>259</v>
      </c>
      <c r="E213" s="53" t="s">
        <v>4</v>
      </c>
      <c r="F213" s="60" t="s">
        <v>260</v>
      </c>
    </row>
    <row r="214" spans="1:6" ht="13" x14ac:dyDescent="0.25">
      <c r="A214" s="51"/>
      <c r="B214" s="30"/>
      <c r="C214" s="60"/>
      <c r="D214" s="61"/>
      <c r="E214" s="53"/>
      <c r="F214" s="53"/>
    </row>
    <row r="215" spans="1:6" ht="13" x14ac:dyDescent="0.25">
      <c r="A215" s="51"/>
      <c r="B215" s="30" t="s">
        <v>261</v>
      </c>
      <c r="C215" s="60"/>
      <c r="D215" s="61"/>
      <c r="E215" s="53"/>
      <c r="F215" s="53"/>
    </row>
    <row r="216" spans="1:6" x14ac:dyDescent="0.25">
      <c r="A216" s="93" t="s">
        <v>216</v>
      </c>
      <c r="B216" s="89" t="s">
        <v>217</v>
      </c>
      <c r="C216" s="85"/>
      <c r="D216" s="86"/>
      <c r="E216" s="67"/>
      <c r="F216" s="68"/>
    </row>
    <row r="217" spans="1:6" ht="23" x14ac:dyDescent="0.25">
      <c r="A217" s="93"/>
      <c r="B217" s="84" t="s">
        <v>279</v>
      </c>
      <c r="C217" s="91" t="s">
        <v>134</v>
      </c>
      <c r="D217" s="44">
        <v>400000</v>
      </c>
      <c r="E217" s="54"/>
      <c r="F217" s="95"/>
    </row>
    <row r="218" spans="1:6" x14ac:dyDescent="0.25">
      <c r="A218" s="93"/>
      <c r="B218" s="88" t="s">
        <v>280</v>
      </c>
      <c r="C218" s="91" t="s">
        <v>134</v>
      </c>
      <c r="D218" s="44">
        <v>5210</v>
      </c>
      <c r="E218" s="54"/>
      <c r="F218" s="95"/>
    </row>
    <row r="219" spans="1:6" x14ac:dyDescent="0.25">
      <c r="A219" s="93"/>
      <c r="B219" s="88"/>
      <c r="C219" s="91"/>
      <c r="D219" s="86"/>
      <c r="E219" s="96"/>
      <c r="F219" s="95"/>
    </row>
    <row r="220" spans="1:6" x14ac:dyDescent="0.25">
      <c r="A220" s="93" t="s">
        <v>220</v>
      </c>
      <c r="B220" s="87" t="s">
        <v>221</v>
      </c>
      <c r="C220" s="83"/>
      <c r="D220" s="86"/>
      <c r="E220" s="96"/>
      <c r="F220" s="95"/>
    </row>
    <row r="221" spans="1:6" x14ac:dyDescent="0.25">
      <c r="A221" s="93"/>
      <c r="B221" s="41" t="s">
        <v>224</v>
      </c>
      <c r="C221" s="44" t="s">
        <v>175</v>
      </c>
      <c r="D221" s="44">
        <v>5100</v>
      </c>
      <c r="E221" s="54"/>
      <c r="F221" s="63"/>
    </row>
    <row r="222" spans="1:6" x14ac:dyDescent="0.25">
      <c r="A222" s="93"/>
      <c r="B222" s="41" t="s">
        <v>222</v>
      </c>
      <c r="C222" s="44" t="s">
        <v>175</v>
      </c>
      <c r="D222" s="44">
        <v>5100</v>
      </c>
      <c r="E222" s="54"/>
      <c r="F222" s="63"/>
    </row>
    <row r="223" spans="1:6" x14ac:dyDescent="0.25">
      <c r="A223" s="93"/>
      <c r="B223" s="88" t="s">
        <v>276</v>
      </c>
      <c r="C223" s="44" t="s">
        <v>175</v>
      </c>
      <c r="D223" s="44">
        <v>320</v>
      </c>
      <c r="E223" s="54"/>
      <c r="F223" s="63"/>
    </row>
    <row r="224" spans="1:6" x14ac:dyDescent="0.25">
      <c r="A224" s="93"/>
      <c r="B224" s="41" t="s">
        <v>223</v>
      </c>
      <c r="C224" s="44" t="s">
        <v>175</v>
      </c>
      <c r="D224" s="44">
        <v>1300</v>
      </c>
      <c r="E224" s="54"/>
      <c r="F224" s="63"/>
    </row>
    <row r="225" spans="1:6" x14ac:dyDescent="0.25">
      <c r="A225" s="93"/>
      <c r="B225" s="41" t="s">
        <v>226</v>
      </c>
      <c r="C225" s="44" t="s">
        <v>175</v>
      </c>
      <c r="D225" s="44">
        <v>4000</v>
      </c>
      <c r="E225" s="54"/>
      <c r="F225" s="63"/>
    </row>
    <row r="226" spans="1:6" x14ac:dyDescent="0.25">
      <c r="A226" s="93"/>
      <c r="B226" s="65"/>
      <c r="C226" s="35"/>
      <c r="D226" s="28"/>
      <c r="E226" s="54"/>
      <c r="F226" s="63"/>
    </row>
    <row r="227" spans="1:6" x14ac:dyDescent="0.25">
      <c r="A227" s="93" t="s">
        <v>227</v>
      </c>
      <c r="B227" s="87" t="s">
        <v>228</v>
      </c>
      <c r="C227" s="83"/>
      <c r="D227" s="86"/>
      <c r="E227" s="96"/>
      <c r="F227" s="95"/>
    </row>
    <row r="228" spans="1:6" x14ac:dyDescent="0.25">
      <c r="A228" s="93"/>
      <c r="B228" s="41" t="s">
        <v>229</v>
      </c>
      <c r="C228" s="44" t="s">
        <v>175</v>
      </c>
      <c r="D228" s="44">
        <v>120</v>
      </c>
      <c r="E228" s="96"/>
      <c r="F228" s="95"/>
    </row>
    <row r="229" spans="1:6" x14ac:dyDescent="0.25">
      <c r="A229" s="93"/>
      <c r="B229" s="41"/>
      <c r="C229" s="44"/>
      <c r="D229" s="44"/>
      <c r="E229" s="96"/>
      <c r="F229" s="95"/>
    </row>
    <row r="230" spans="1:6" x14ac:dyDescent="0.25">
      <c r="A230" s="93"/>
      <c r="B230" s="41" t="s">
        <v>231</v>
      </c>
      <c r="C230" s="44" t="s">
        <v>175</v>
      </c>
      <c r="D230" s="44">
        <v>40</v>
      </c>
      <c r="E230" s="96"/>
      <c r="F230" s="95"/>
    </row>
    <row r="231" spans="1:6" x14ac:dyDescent="0.25">
      <c r="A231" s="93"/>
      <c r="B231" s="41" t="s">
        <v>233</v>
      </c>
      <c r="C231" s="44" t="s">
        <v>175</v>
      </c>
      <c r="D231" s="44">
        <v>18</v>
      </c>
      <c r="E231" s="96"/>
      <c r="F231" s="95"/>
    </row>
    <row r="232" spans="1:6" x14ac:dyDescent="0.25">
      <c r="A232" s="93"/>
      <c r="B232" s="41"/>
      <c r="C232" s="44"/>
      <c r="D232" s="44"/>
      <c r="E232" s="96"/>
      <c r="F232" s="95"/>
    </row>
    <row r="233" spans="1:6" x14ac:dyDescent="0.25">
      <c r="A233" s="93"/>
      <c r="B233" s="41" t="s">
        <v>234</v>
      </c>
      <c r="C233" s="44" t="s">
        <v>175</v>
      </c>
      <c r="D233" s="44">
        <v>20</v>
      </c>
      <c r="E233" s="96"/>
      <c r="F233" s="95"/>
    </row>
    <row r="234" spans="1:6" x14ac:dyDescent="0.25">
      <c r="A234" s="93"/>
      <c r="B234" s="41" t="s">
        <v>236</v>
      </c>
      <c r="C234" s="44" t="s">
        <v>175</v>
      </c>
      <c r="D234" s="44">
        <v>20</v>
      </c>
      <c r="E234" s="96"/>
      <c r="F234" s="95"/>
    </row>
    <row r="235" spans="1:6" x14ac:dyDescent="0.25">
      <c r="A235" s="93"/>
      <c r="B235" s="41"/>
      <c r="C235" s="44"/>
      <c r="D235" s="44"/>
      <c r="E235" s="96"/>
      <c r="F235" s="95"/>
    </row>
    <row r="236" spans="1:6" x14ac:dyDescent="0.25">
      <c r="A236" s="93"/>
      <c r="B236" s="41" t="s">
        <v>238</v>
      </c>
      <c r="C236" s="44" t="s">
        <v>175</v>
      </c>
      <c r="D236" s="44">
        <v>40</v>
      </c>
      <c r="E236" s="96"/>
      <c r="F236" s="95"/>
    </row>
    <row r="237" spans="1:6" x14ac:dyDescent="0.25">
      <c r="A237" s="93"/>
      <c r="B237" s="41" t="s">
        <v>239</v>
      </c>
      <c r="C237" s="44" t="s">
        <v>175</v>
      </c>
      <c r="D237" s="44">
        <v>110</v>
      </c>
      <c r="E237" s="96"/>
      <c r="F237" s="95"/>
    </row>
    <row r="238" spans="1:6" x14ac:dyDescent="0.25">
      <c r="A238" s="93"/>
      <c r="B238" s="88"/>
      <c r="C238" s="91"/>
      <c r="D238" s="86"/>
      <c r="E238" s="96"/>
      <c r="F238" s="95"/>
    </row>
    <row r="239" spans="1:6" x14ac:dyDescent="0.25">
      <c r="A239" s="93"/>
      <c r="B239" s="41"/>
      <c r="C239" s="44"/>
      <c r="D239" s="86"/>
      <c r="E239" s="96"/>
      <c r="F239" s="95"/>
    </row>
    <row r="240" spans="1:6" x14ac:dyDescent="0.25">
      <c r="A240" s="93" t="s">
        <v>241</v>
      </c>
      <c r="B240" s="89" t="s">
        <v>242</v>
      </c>
      <c r="C240" s="91"/>
      <c r="D240" s="86"/>
      <c r="E240" s="96"/>
      <c r="F240" s="95"/>
    </row>
    <row r="241" spans="1:6" x14ac:dyDescent="0.25">
      <c r="A241" s="93"/>
      <c r="B241" s="41" t="s">
        <v>243</v>
      </c>
      <c r="C241" s="44" t="s">
        <v>134</v>
      </c>
      <c r="D241" s="44">
        <v>1400</v>
      </c>
      <c r="E241" s="54"/>
      <c r="F241" s="95"/>
    </row>
    <row r="242" spans="1:6" x14ac:dyDescent="0.25">
      <c r="A242" s="93"/>
      <c r="B242" s="41" t="s">
        <v>244</v>
      </c>
      <c r="C242" s="44" t="s">
        <v>134</v>
      </c>
      <c r="D242" s="44">
        <v>1400</v>
      </c>
      <c r="E242" s="54"/>
      <c r="F242" s="95"/>
    </row>
    <row r="243" spans="1:6" x14ac:dyDescent="0.25">
      <c r="A243" s="93"/>
      <c r="B243" s="41" t="s">
        <v>245</v>
      </c>
      <c r="C243" s="44" t="s">
        <v>134</v>
      </c>
      <c r="D243" s="44">
        <v>2200</v>
      </c>
      <c r="E243" s="54"/>
      <c r="F243" s="95"/>
    </row>
    <row r="244" spans="1:6" x14ac:dyDescent="0.25">
      <c r="A244" s="93"/>
      <c r="B244" s="41" t="s">
        <v>246</v>
      </c>
      <c r="C244" s="44" t="s">
        <v>134</v>
      </c>
      <c r="D244" s="44">
        <v>3300</v>
      </c>
      <c r="E244" s="54"/>
      <c r="F244" s="95"/>
    </row>
    <row r="245" spans="1:6" x14ac:dyDescent="0.25">
      <c r="A245" s="93"/>
      <c r="B245" s="41" t="s">
        <v>247</v>
      </c>
      <c r="C245" s="44" t="s">
        <v>134</v>
      </c>
      <c r="D245" s="44">
        <v>2100</v>
      </c>
      <c r="E245" s="54"/>
      <c r="F245" s="95"/>
    </row>
    <row r="246" spans="1:6" x14ac:dyDescent="0.25">
      <c r="A246" s="93"/>
      <c r="B246" s="41" t="s">
        <v>277</v>
      </c>
      <c r="C246" s="44" t="s">
        <v>134</v>
      </c>
      <c r="D246" s="44">
        <v>400</v>
      </c>
      <c r="E246" s="54"/>
      <c r="F246" s="95"/>
    </row>
    <row r="247" spans="1:6" x14ac:dyDescent="0.25">
      <c r="A247" s="93"/>
      <c r="B247" s="46"/>
      <c r="C247" s="94"/>
      <c r="D247" s="94"/>
      <c r="E247" s="96"/>
      <c r="F247" s="95"/>
    </row>
    <row r="248" spans="1:6" x14ac:dyDescent="0.25">
      <c r="A248" s="93"/>
      <c r="B248" s="88"/>
      <c r="C248" s="91"/>
      <c r="D248" s="86"/>
      <c r="E248" s="96"/>
      <c r="F248" s="95"/>
    </row>
    <row r="249" spans="1:6" x14ac:dyDescent="0.25">
      <c r="A249" s="93" t="s">
        <v>248</v>
      </c>
      <c r="B249" s="87" t="s">
        <v>249</v>
      </c>
      <c r="C249" s="83"/>
      <c r="D249" s="86"/>
      <c r="E249" s="96"/>
      <c r="F249" s="95"/>
    </row>
    <row r="250" spans="1:6" x14ac:dyDescent="0.25">
      <c r="A250" s="93"/>
      <c r="B250" s="88" t="s">
        <v>278</v>
      </c>
      <c r="C250" s="91" t="s">
        <v>175</v>
      </c>
      <c r="D250" s="66">
        <v>20</v>
      </c>
      <c r="E250" s="96"/>
      <c r="F250" s="95"/>
    </row>
    <row r="251" spans="1:6" x14ac:dyDescent="0.25">
      <c r="A251" s="93"/>
      <c r="B251" s="41" t="s">
        <v>252</v>
      </c>
      <c r="C251" s="44" t="s">
        <v>162</v>
      </c>
      <c r="D251" s="66">
        <v>1</v>
      </c>
      <c r="E251" s="96">
        <v>30000</v>
      </c>
      <c r="F251" s="95">
        <f>E251*D251</f>
        <v>30000</v>
      </c>
    </row>
    <row r="252" spans="1:6" x14ac:dyDescent="0.25">
      <c r="A252" s="93"/>
      <c r="B252" s="38"/>
      <c r="C252" s="44"/>
      <c r="D252" s="66"/>
      <c r="E252" s="96"/>
      <c r="F252" s="95"/>
    </row>
    <row r="253" spans="1:6" x14ac:dyDescent="0.25">
      <c r="A253" s="93" t="s">
        <v>253</v>
      </c>
      <c r="B253" s="89" t="s">
        <v>254</v>
      </c>
      <c r="C253" s="44"/>
      <c r="D253" s="66"/>
      <c r="E253" s="96"/>
      <c r="F253" s="95"/>
    </row>
    <row r="254" spans="1:6" x14ac:dyDescent="0.25">
      <c r="A254" s="43"/>
      <c r="B254" s="88" t="s">
        <v>255</v>
      </c>
      <c r="C254" s="44" t="s">
        <v>162</v>
      </c>
      <c r="D254" s="66">
        <v>1</v>
      </c>
      <c r="E254" s="96">
        <v>200000</v>
      </c>
      <c r="F254" s="95">
        <f>E254*D254</f>
        <v>200000</v>
      </c>
    </row>
    <row r="255" spans="1:6" x14ac:dyDescent="0.25">
      <c r="A255" s="43"/>
      <c r="B255" s="65" t="s">
        <v>256</v>
      </c>
      <c r="C255" s="44" t="s">
        <v>162</v>
      </c>
      <c r="D255" s="66">
        <v>1</v>
      </c>
      <c r="E255" s="96">
        <v>100000</v>
      </c>
      <c r="F255" s="95">
        <f>E255*D255</f>
        <v>100000</v>
      </c>
    </row>
    <row r="256" spans="1:6" x14ac:dyDescent="0.25">
      <c r="A256" s="43"/>
      <c r="B256" s="41"/>
      <c r="C256" s="44"/>
      <c r="D256" s="44"/>
      <c r="E256" s="54"/>
      <c r="F256" s="63"/>
    </row>
    <row r="257" spans="1:6" x14ac:dyDescent="0.25">
      <c r="A257" s="43"/>
      <c r="B257" s="41"/>
      <c r="C257" s="44"/>
      <c r="D257" s="44"/>
      <c r="E257" s="54"/>
      <c r="F257" s="63"/>
    </row>
    <row r="258" spans="1:6" x14ac:dyDescent="0.25">
      <c r="A258" s="43"/>
      <c r="B258" s="41"/>
      <c r="C258" s="44"/>
      <c r="D258" s="43"/>
      <c r="E258" s="54"/>
      <c r="F258" s="63"/>
    </row>
    <row r="259" spans="1:6" x14ac:dyDescent="0.25">
      <c r="A259" s="43"/>
      <c r="B259" s="38"/>
      <c r="C259" s="44"/>
      <c r="D259" s="43"/>
      <c r="E259" s="54"/>
      <c r="F259" s="63"/>
    </row>
    <row r="260" spans="1:6" ht="13" x14ac:dyDescent="0.3">
      <c r="A260" s="43"/>
      <c r="B260" s="42"/>
      <c r="C260" s="44"/>
      <c r="D260" s="43"/>
      <c r="E260" s="54"/>
      <c r="F260" s="63"/>
    </row>
    <row r="261" spans="1:6" x14ac:dyDescent="0.25">
      <c r="A261" s="43"/>
      <c r="B261" s="41"/>
      <c r="C261" s="44"/>
      <c r="D261" s="43"/>
      <c r="E261" s="54"/>
      <c r="F261" s="63"/>
    </row>
    <row r="262" spans="1:6" x14ac:dyDescent="0.25">
      <c r="A262" s="43"/>
      <c r="B262" s="33"/>
      <c r="C262" s="44"/>
      <c r="D262" s="43"/>
      <c r="E262" s="54"/>
      <c r="F262" s="63"/>
    </row>
    <row r="263" spans="1:6" ht="13" x14ac:dyDescent="0.3">
      <c r="A263" s="43"/>
      <c r="B263" s="42"/>
      <c r="C263" s="44"/>
      <c r="D263" s="28"/>
      <c r="E263" s="54"/>
      <c r="F263" s="63"/>
    </row>
    <row r="264" spans="1:6" ht="13" x14ac:dyDescent="0.3">
      <c r="A264" s="43"/>
      <c r="B264" s="42"/>
      <c r="C264" s="44"/>
      <c r="D264" s="28"/>
      <c r="E264" s="54"/>
      <c r="F264" s="63"/>
    </row>
    <row r="265" spans="1:6" ht="13" x14ac:dyDescent="0.3">
      <c r="A265" s="43"/>
      <c r="B265" s="42"/>
      <c r="C265" s="44"/>
      <c r="D265" s="28"/>
      <c r="E265" s="54"/>
      <c r="F265" s="63"/>
    </row>
    <row r="266" spans="1:6" ht="13" x14ac:dyDescent="0.3">
      <c r="A266" s="43"/>
      <c r="B266" s="42"/>
      <c r="C266" s="44"/>
      <c r="D266" s="28"/>
      <c r="E266" s="54"/>
      <c r="F266" s="63"/>
    </row>
    <row r="267" spans="1:6" ht="13" x14ac:dyDescent="0.3">
      <c r="A267" s="43"/>
      <c r="B267" s="42"/>
      <c r="C267" s="44"/>
      <c r="D267" s="28"/>
      <c r="E267" s="62"/>
      <c r="F267" s="63"/>
    </row>
    <row r="268" spans="1:6" ht="13" x14ac:dyDescent="0.3">
      <c r="A268" s="43"/>
      <c r="B268" s="42"/>
      <c r="C268" s="44"/>
      <c r="D268" s="28"/>
      <c r="E268" s="62"/>
      <c r="F268" s="63"/>
    </row>
    <row r="269" spans="1:6" ht="13" x14ac:dyDescent="0.25">
      <c r="A269" s="43"/>
      <c r="B269" s="30" t="s">
        <v>263</v>
      </c>
      <c r="C269" s="60"/>
      <c r="D269" s="61"/>
      <c r="E269" s="53"/>
      <c r="F269" s="53"/>
    </row>
  </sheetData>
  <mergeCells count="1">
    <mergeCell ref="A2:E2"/>
  </mergeCells>
  <pageMargins left="0.7" right="0.7" top="0.75" bottom="0.75" header="0.3" footer="0.3"/>
  <pageSetup paperSize="9" scale="69" orientation="portrait" r:id="rId1"/>
  <rowBreaks count="3" manualBreakCount="3">
    <brk id="77" max="8" man="1"/>
    <brk id="155" max="8" man="1"/>
    <brk id="212"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B4F20-8541-48D7-87F4-7C9A848CA596}">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281</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51" t="s">
        <v>133</v>
      </c>
      <c r="B85" s="31"/>
      <c r="C85" s="42"/>
      <c r="D85" s="42"/>
      <c r="E85" s="42"/>
      <c r="F85" s="42"/>
    </row>
    <row r="86" spans="1:6" x14ac:dyDescent="0.25">
      <c r="A86" s="69"/>
      <c r="B86" s="65" t="s">
        <v>264</v>
      </c>
      <c r="C86" s="41" t="s">
        <v>162</v>
      </c>
      <c r="D86" s="66">
        <v>1</v>
      </c>
      <c r="E86" s="67">
        <v>250000</v>
      </c>
      <c r="F86" s="68">
        <f>E86*D86</f>
        <v>250000</v>
      </c>
    </row>
    <row r="87" spans="1:6" ht="13" x14ac:dyDescent="0.25">
      <c r="A87" s="51"/>
      <c r="B87" s="33"/>
      <c r="C87" s="34"/>
      <c r="D87" s="35"/>
      <c r="E87" s="70"/>
      <c r="F87" s="71"/>
    </row>
    <row r="88" spans="1:6" ht="13" x14ac:dyDescent="0.3">
      <c r="A88" s="51"/>
      <c r="B88" s="42"/>
      <c r="C88" s="34"/>
      <c r="D88" s="35"/>
      <c r="E88" s="70"/>
      <c r="F88" s="71"/>
    </row>
    <row r="89" spans="1:6" ht="13" x14ac:dyDescent="0.25">
      <c r="A89" s="51"/>
      <c r="B89" s="33"/>
      <c r="C89" s="34"/>
      <c r="D89" s="35"/>
      <c r="E89" s="72"/>
      <c r="F89" s="71"/>
    </row>
    <row r="90" spans="1:6" ht="13" x14ac:dyDescent="0.25">
      <c r="A90" s="51"/>
      <c r="B90" s="33"/>
      <c r="C90" s="34"/>
      <c r="D90" s="35"/>
      <c r="E90" s="72"/>
      <c r="F90" s="71"/>
    </row>
    <row r="91" spans="1:6" ht="13" x14ac:dyDescent="0.3">
      <c r="A91" s="51"/>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32"/>
      <c r="D160" s="32"/>
      <c r="E160" s="54"/>
      <c r="F160" s="43"/>
    </row>
    <row r="161" spans="1:6" ht="37.5" x14ac:dyDescent="0.25">
      <c r="A161" s="43" t="s">
        <v>136</v>
      </c>
      <c r="B161" s="33" t="s">
        <v>160</v>
      </c>
      <c r="C161" s="34" t="s">
        <v>165</v>
      </c>
      <c r="D161" s="35">
        <v>3500</v>
      </c>
      <c r="E161" s="54"/>
      <c r="F161" s="63"/>
    </row>
    <row r="162" spans="1:6" ht="37.5" x14ac:dyDescent="0.25">
      <c r="A162" s="43" t="s">
        <v>135</v>
      </c>
      <c r="B162" s="33" t="s">
        <v>161</v>
      </c>
      <c r="C162" s="34" t="s">
        <v>165</v>
      </c>
      <c r="D162" s="35">
        <v>200</v>
      </c>
      <c r="E162" s="54"/>
      <c r="F162" s="63"/>
    </row>
    <row r="163" spans="1:6" ht="37.5" x14ac:dyDescent="0.25">
      <c r="A163" s="43" t="s">
        <v>136</v>
      </c>
      <c r="B163" s="33" t="s">
        <v>163</v>
      </c>
      <c r="C163" s="34" t="s">
        <v>134</v>
      </c>
      <c r="D163" s="35">
        <v>9500</v>
      </c>
      <c r="E163" s="54"/>
      <c r="F163" s="63"/>
    </row>
    <row r="164" spans="1:6" ht="25" x14ac:dyDescent="0.25">
      <c r="A164" s="43" t="s">
        <v>137</v>
      </c>
      <c r="B164" s="33" t="s">
        <v>164</v>
      </c>
      <c r="C164" s="34" t="s">
        <v>165</v>
      </c>
      <c r="D164" s="35">
        <v>2500</v>
      </c>
      <c r="E164" s="54"/>
      <c r="F164" s="63"/>
    </row>
    <row r="165" spans="1:6" ht="14.5" x14ac:dyDescent="0.25">
      <c r="A165" s="43" t="s">
        <v>138</v>
      </c>
      <c r="B165" s="38" t="s">
        <v>166</v>
      </c>
      <c r="C165" s="34" t="s">
        <v>165</v>
      </c>
      <c r="D165" s="44">
        <v>40</v>
      </c>
      <c r="E165" s="54"/>
      <c r="F165" s="63"/>
    </row>
    <row r="166" spans="1:6" ht="14.5" x14ac:dyDescent="0.25">
      <c r="A166" s="43" t="s">
        <v>139</v>
      </c>
      <c r="B166" s="33" t="s">
        <v>167</v>
      </c>
      <c r="C166" s="34" t="s">
        <v>168</v>
      </c>
      <c r="D166" s="28">
        <v>50</v>
      </c>
      <c r="E166" s="54"/>
      <c r="F166" s="63"/>
    </row>
    <row r="167" spans="1:6" x14ac:dyDescent="0.25">
      <c r="A167" s="43"/>
      <c r="B167" s="33"/>
      <c r="C167" s="34"/>
      <c r="D167" s="28"/>
      <c r="E167" s="54"/>
      <c r="F167" s="63"/>
    </row>
    <row r="168" spans="1:6" ht="13" x14ac:dyDescent="0.25">
      <c r="A168" s="43" t="s">
        <v>169</v>
      </c>
      <c r="B168" s="40" t="s">
        <v>170</v>
      </c>
      <c r="C168" s="35"/>
      <c r="D168" s="28"/>
      <c r="E168" s="54"/>
      <c r="F168" s="63"/>
    </row>
    <row r="169" spans="1:6" x14ac:dyDescent="0.25">
      <c r="A169" s="43"/>
      <c r="B169" s="33" t="s">
        <v>171</v>
      </c>
      <c r="C169" s="35"/>
      <c r="D169" s="28"/>
      <c r="E169" s="54"/>
      <c r="F169" s="63"/>
    </row>
    <row r="170" spans="1:6" ht="13" x14ac:dyDescent="0.25">
      <c r="A170" s="43"/>
      <c r="B170" s="40"/>
      <c r="C170" s="35"/>
      <c r="D170" s="28"/>
      <c r="E170" s="54"/>
      <c r="F170" s="63"/>
    </row>
    <row r="171" spans="1:6" ht="13" x14ac:dyDescent="0.25">
      <c r="A171" s="43" t="s">
        <v>172</v>
      </c>
      <c r="B171" s="40" t="s">
        <v>173</v>
      </c>
      <c r="C171" s="35"/>
      <c r="D171" s="28"/>
      <c r="E171" s="54"/>
      <c r="F171" s="63"/>
    </row>
    <row r="172" spans="1:6" x14ac:dyDescent="0.25">
      <c r="A172" s="43"/>
      <c r="B172" s="41" t="s">
        <v>174</v>
      </c>
      <c r="C172" s="41" t="s">
        <v>175</v>
      </c>
      <c r="D172" s="35">
        <v>37</v>
      </c>
      <c r="E172" s="54"/>
      <c r="F172" s="63"/>
    </row>
    <row r="173" spans="1:6" x14ac:dyDescent="0.25">
      <c r="A173" s="43"/>
      <c r="B173" s="41" t="s">
        <v>176</v>
      </c>
      <c r="C173" s="41" t="s">
        <v>175</v>
      </c>
      <c r="D173" s="35">
        <v>12</v>
      </c>
      <c r="E173" s="54"/>
      <c r="F173" s="63"/>
    </row>
    <row r="174" spans="1:6" x14ac:dyDescent="0.25">
      <c r="A174" s="43"/>
      <c r="B174" s="41" t="s">
        <v>177</v>
      </c>
      <c r="C174" s="41" t="s">
        <v>175</v>
      </c>
      <c r="D174" s="35">
        <v>38</v>
      </c>
      <c r="E174" s="54"/>
      <c r="F174" s="63"/>
    </row>
    <row r="175" spans="1:6" x14ac:dyDescent="0.25">
      <c r="A175" s="43"/>
      <c r="B175" s="41"/>
      <c r="C175" s="39"/>
      <c r="D175" s="28"/>
      <c r="E175" s="54"/>
      <c r="F175" s="63"/>
    </row>
    <row r="176" spans="1:6" ht="13" x14ac:dyDescent="0.3">
      <c r="A176" s="43" t="s">
        <v>178</v>
      </c>
      <c r="B176" s="42" t="s">
        <v>179</v>
      </c>
      <c r="C176" s="39"/>
      <c r="D176" s="28"/>
      <c r="E176" s="54"/>
      <c r="F176" s="63"/>
    </row>
    <row r="177" spans="1:6" x14ac:dyDescent="0.25">
      <c r="A177" s="43"/>
      <c r="B177" s="41" t="s">
        <v>180</v>
      </c>
      <c r="C177" s="41" t="s">
        <v>175</v>
      </c>
      <c r="D177" s="35">
        <v>19</v>
      </c>
      <c r="E177" s="54"/>
      <c r="F177" s="63"/>
    </row>
    <row r="178" spans="1:6" x14ac:dyDescent="0.25">
      <c r="A178" s="43"/>
      <c r="B178" s="41" t="s">
        <v>181</v>
      </c>
      <c r="C178" s="41" t="s">
        <v>175</v>
      </c>
      <c r="D178" s="35">
        <v>12</v>
      </c>
      <c r="E178" s="54"/>
      <c r="F178" s="63"/>
    </row>
    <row r="179" spans="1:6" x14ac:dyDescent="0.25">
      <c r="A179" s="43"/>
      <c r="B179" s="41"/>
      <c r="C179" s="41"/>
      <c r="D179" s="35"/>
      <c r="E179" s="54"/>
      <c r="F179" s="63"/>
    </row>
    <row r="180" spans="1:6" ht="13" x14ac:dyDescent="0.25">
      <c r="A180" s="43" t="s">
        <v>182</v>
      </c>
      <c r="B180" s="40" t="s">
        <v>183</v>
      </c>
      <c r="C180" s="35"/>
      <c r="D180" s="28"/>
      <c r="E180" s="54"/>
      <c r="F180" s="63"/>
    </row>
    <row r="181" spans="1:6" x14ac:dyDescent="0.25">
      <c r="A181" s="43"/>
      <c r="B181" s="41" t="s">
        <v>184</v>
      </c>
      <c r="C181" s="41" t="s">
        <v>175</v>
      </c>
      <c r="D181" s="35">
        <v>62</v>
      </c>
      <c r="E181" s="54"/>
      <c r="F181" s="63"/>
    </row>
    <row r="182" spans="1:6" x14ac:dyDescent="0.25">
      <c r="A182" s="43"/>
      <c r="B182" s="41"/>
      <c r="C182" s="39"/>
      <c r="D182" s="28"/>
      <c r="E182" s="54"/>
      <c r="F182" s="63"/>
    </row>
    <row r="183" spans="1:6" ht="13" x14ac:dyDescent="0.25">
      <c r="A183" s="43" t="s">
        <v>185</v>
      </c>
      <c r="B183" s="40" t="s">
        <v>186</v>
      </c>
      <c r="C183" s="35"/>
      <c r="D183" s="28"/>
      <c r="E183" s="54"/>
      <c r="F183" s="63"/>
    </row>
    <row r="184" spans="1:6" x14ac:dyDescent="0.25">
      <c r="A184" s="43"/>
      <c r="B184" s="41" t="s">
        <v>187</v>
      </c>
      <c r="C184" s="41" t="s">
        <v>175</v>
      </c>
      <c r="D184" s="39">
        <v>42</v>
      </c>
      <c r="E184" s="54"/>
      <c r="F184" s="63"/>
    </row>
    <row r="185" spans="1:6" x14ac:dyDescent="0.25">
      <c r="A185" s="43"/>
      <c r="B185" s="41" t="s">
        <v>188</v>
      </c>
      <c r="C185" s="41" t="s">
        <v>175</v>
      </c>
      <c r="D185" s="39">
        <v>24</v>
      </c>
      <c r="E185" s="54"/>
      <c r="F185" s="63"/>
    </row>
    <row r="186" spans="1:6" x14ac:dyDescent="0.25">
      <c r="A186" s="43"/>
      <c r="B186" s="41" t="s">
        <v>189</v>
      </c>
      <c r="C186" s="41" t="s">
        <v>175</v>
      </c>
      <c r="D186" s="39">
        <v>50</v>
      </c>
      <c r="E186" s="54"/>
      <c r="F186" s="63"/>
    </row>
    <row r="187" spans="1:6" x14ac:dyDescent="0.25">
      <c r="A187" s="43"/>
      <c r="B187" s="41" t="s">
        <v>190</v>
      </c>
      <c r="C187" s="41" t="s">
        <v>175</v>
      </c>
      <c r="D187" s="39">
        <v>24</v>
      </c>
      <c r="E187" s="54"/>
      <c r="F187" s="63"/>
    </row>
    <row r="188" spans="1:6" x14ac:dyDescent="0.25">
      <c r="A188" s="43"/>
      <c r="B188" s="41"/>
      <c r="C188" s="39"/>
      <c r="D188" s="28"/>
      <c r="E188" s="54"/>
      <c r="F188" s="63"/>
    </row>
    <row r="189" spans="1:6" x14ac:dyDescent="0.25">
      <c r="A189" s="43"/>
      <c r="B189" s="41"/>
      <c r="C189" s="39"/>
      <c r="D189" s="28"/>
      <c r="E189" s="54"/>
      <c r="F189" s="63"/>
    </row>
    <row r="190" spans="1:6" ht="13" x14ac:dyDescent="0.25">
      <c r="A190" s="43" t="s">
        <v>191</v>
      </c>
      <c r="B190" s="40" t="s">
        <v>192</v>
      </c>
      <c r="C190" s="35"/>
      <c r="D190" s="28"/>
      <c r="E190" s="54"/>
      <c r="F190" s="63"/>
    </row>
    <row r="191" spans="1:6" x14ac:dyDescent="0.25">
      <c r="A191" s="43"/>
      <c r="B191" s="41" t="s">
        <v>193</v>
      </c>
      <c r="C191" s="41" t="s">
        <v>175</v>
      </c>
      <c r="D191" s="35">
        <v>8</v>
      </c>
      <c r="E191" s="54"/>
      <c r="F191" s="63"/>
    </row>
    <row r="192" spans="1:6" x14ac:dyDescent="0.25">
      <c r="A192" s="43"/>
      <c r="B192" s="41" t="s">
        <v>194</v>
      </c>
      <c r="C192" s="41" t="s">
        <v>175</v>
      </c>
      <c r="D192" s="35">
        <v>12</v>
      </c>
      <c r="E192" s="54"/>
      <c r="F192" s="63"/>
    </row>
    <row r="193" spans="1:6" x14ac:dyDescent="0.25">
      <c r="A193" s="43"/>
      <c r="B193" s="41" t="s">
        <v>195</v>
      </c>
      <c r="C193" s="41" t="s">
        <v>175</v>
      </c>
      <c r="D193" s="35">
        <v>12</v>
      </c>
      <c r="E193" s="54"/>
      <c r="F193" s="63"/>
    </row>
    <row r="194" spans="1:6" x14ac:dyDescent="0.25">
      <c r="A194" s="43"/>
      <c r="B194" s="41"/>
      <c r="C194" s="41"/>
      <c r="D194" s="35"/>
      <c r="E194" s="54"/>
      <c r="F194" s="63"/>
    </row>
    <row r="195" spans="1:6" x14ac:dyDescent="0.25">
      <c r="A195" s="43"/>
      <c r="B195" s="41" t="s">
        <v>196</v>
      </c>
      <c r="C195" s="41" t="s">
        <v>175</v>
      </c>
      <c r="D195" s="35">
        <v>37</v>
      </c>
      <c r="E195" s="54"/>
      <c r="F195" s="63"/>
    </row>
    <row r="196" spans="1:6" x14ac:dyDescent="0.25">
      <c r="A196" s="43"/>
      <c r="B196" s="41" t="s">
        <v>197</v>
      </c>
      <c r="C196" s="41" t="s">
        <v>175</v>
      </c>
      <c r="D196" s="35">
        <v>2</v>
      </c>
      <c r="E196" s="54"/>
      <c r="F196" s="63"/>
    </row>
    <row r="197" spans="1:6" x14ac:dyDescent="0.25">
      <c r="A197" s="43"/>
      <c r="B197" s="41" t="s">
        <v>198</v>
      </c>
      <c r="C197" s="41" t="s">
        <v>175</v>
      </c>
      <c r="D197" s="39">
        <v>1</v>
      </c>
      <c r="E197" s="54"/>
      <c r="F197" s="63"/>
    </row>
    <row r="198" spans="1:6" x14ac:dyDescent="0.25">
      <c r="A198" s="43"/>
      <c r="B198" s="41" t="s">
        <v>199</v>
      </c>
      <c r="C198" s="41" t="s">
        <v>175</v>
      </c>
      <c r="D198" s="39">
        <v>2</v>
      </c>
      <c r="E198" s="54"/>
      <c r="F198" s="63"/>
    </row>
    <row r="199" spans="1:6" x14ac:dyDescent="0.25">
      <c r="A199" s="43"/>
      <c r="B199" s="41" t="s">
        <v>200</v>
      </c>
      <c r="C199" s="41" t="s">
        <v>175</v>
      </c>
      <c r="D199" s="39">
        <v>1</v>
      </c>
      <c r="E199" s="54"/>
      <c r="F199" s="63"/>
    </row>
    <row r="200" spans="1:6" x14ac:dyDescent="0.25">
      <c r="A200" s="43"/>
      <c r="B200" s="41"/>
      <c r="C200" s="39"/>
      <c r="D200" s="39"/>
      <c r="E200" s="54"/>
      <c r="F200" s="63"/>
    </row>
    <row r="201" spans="1:6" x14ac:dyDescent="0.25">
      <c r="A201" s="43"/>
      <c r="B201" s="41" t="s">
        <v>201</v>
      </c>
      <c r="C201" s="41" t="s">
        <v>175</v>
      </c>
      <c r="D201" s="39">
        <v>37</v>
      </c>
      <c r="E201" s="54"/>
      <c r="F201" s="63"/>
    </row>
    <row r="202" spans="1:6" x14ac:dyDescent="0.25">
      <c r="A202" s="43"/>
      <c r="B202" s="41" t="s">
        <v>202</v>
      </c>
      <c r="C202" s="41" t="s">
        <v>175</v>
      </c>
      <c r="D202" s="39">
        <v>2</v>
      </c>
      <c r="E202" s="54"/>
      <c r="F202" s="63"/>
    </row>
    <row r="203" spans="1:6" x14ac:dyDescent="0.25">
      <c r="A203" s="43"/>
      <c r="B203" s="41"/>
      <c r="C203" s="41"/>
      <c r="D203" s="39"/>
      <c r="E203" s="54"/>
      <c r="F203" s="63"/>
    </row>
    <row r="204" spans="1:6" x14ac:dyDescent="0.25">
      <c r="A204" s="43"/>
      <c r="B204" s="41" t="s">
        <v>203</v>
      </c>
      <c r="C204" s="41" t="s">
        <v>175</v>
      </c>
      <c r="D204" s="39">
        <v>20</v>
      </c>
      <c r="E204" s="54"/>
      <c r="F204" s="63"/>
    </row>
    <row r="205" spans="1:6" x14ac:dyDescent="0.25">
      <c r="A205" s="43"/>
      <c r="B205" s="41" t="s">
        <v>204</v>
      </c>
      <c r="C205" s="41" t="s">
        <v>175</v>
      </c>
      <c r="D205" s="39">
        <v>2</v>
      </c>
      <c r="E205" s="54"/>
      <c r="F205" s="63"/>
    </row>
    <row r="206" spans="1:6" x14ac:dyDescent="0.25">
      <c r="A206" s="43"/>
      <c r="B206" s="41"/>
      <c r="C206" s="41"/>
      <c r="D206" s="39"/>
      <c r="E206" s="54"/>
      <c r="F206" s="63"/>
    </row>
    <row r="207" spans="1:6" x14ac:dyDescent="0.25">
      <c r="A207" s="43"/>
      <c r="B207" s="41" t="s">
        <v>205</v>
      </c>
      <c r="C207" s="41" t="s">
        <v>175</v>
      </c>
      <c r="D207" s="39">
        <v>35</v>
      </c>
      <c r="E207" s="54"/>
      <c r="F207" s="63"/>
    </row>
    <row r="208" spans="1:6" x14ac:dyDescent="0.25">
      <c r="A208" s="43"/>
      <c r="B208" s="41" t="s">
        <v>206</v>
      </c>
      <c r="C208" s="41" t="s">
        <v>175</v>
      </c>
      <c r="D208" s="39">
        <v>2</v>
      </c>
      <c r="E208" s="54"/>
      <c r="F208" s="63"/>
    </row>
    <row r="209" spans="1:6" x14ac:dyDescent="0.25">
      <c r="A209" s="43"/>
      <c r="B209" s="41" t="s">
        <v>207</v>
      </c>
      <c r="C209" s="41" t="s">
        <v>175</v>
      </c>
      <c r="D209" s="39">
        <v>35</v>
      </c>
      <c r="E209" s="54"/>
      <c r="F209" s="63"/>
    </row>
    <row r="210" spans="1:6" x14ac:dyDescent="0.25">
      <c r="A210" s="43"/>
      <c r="B210" s="41" t="s">
        <v>208</v>
      </c>
      <c r="C210" s="41" t="s">
        <v>175</v>
      </c>
      <c r="D210" s="39">
        <v>2</v>
      </c>
      <c r="E210" s="54"/>
      <c r="F210" s="63"/>
    </row>
    <row r="211" spans="1:6" x14ac:dyDescent="0.25">
      <c r="A211" s="43"/>
      <c r="B211" s="41" t="s">
        <v>209</v>
      </c>
      <c r="C211" s="41" t="s">
        <v>175</v>
      </c>
      <c r="D211" s="39">
        <v>35</v>
      </c>
      <c r="E211" s="54"/>
      <c r="F211" s="63"/>
    </row>
    <row r="212" spans="1:6" x14ac:dyDescent="0.25">
      <c r="A212" s="43"/>
      <c r="B212" s="41"/>
      <c r="C212" s="41"/>
      <c r="D212" s="39"/>
      <c r="E212" s="54"/>
      <c r="F212" s="63"/>
    </row>
    <row r="213" spans="1:6" x14ac:dyDescent="0.25">
      <c r="A213" s="43"/>
      <c r="B213" s="41" t="s">
        <v>210</v>
      </c>
      <c r="C213" s="41" t="s">
        <v>175</v>
      </c>
      <c r="D213" s="39">
        <v>1</v>
      </c>
      <c r="E213" s="54"/>
      <c r="F213" s="63"/>
    </row>
    <row r="214" spans="1:6" x14ac:dyDescent="0.25">
      <c r="A214" s="43"/>
      <c r="B214" s="41" t="s">
        <v>211</v>
      </c>
      <c r="C214" s="41" t="s">
        <v>175</v>
      </c>
      <c r="D214" s="39">
        <v>1</v>
      </c>
      <c r="E214" s="54"/>
      <c r="F214" s="63"/>
    </row>
    <row r="215" spans="1:6" x14ac:dyDescent="0.25">
      <c r="A215" s="43"/>
      <c r="B215" s="41" t="s">
        <v>212</v>
      </c>
      <c r="C215" s="41" t="s">
        <v>175</v>
      </c>
      <c r="D215" s="39">
        <v>1</v>
      </c>
      <c r="E215" s="54"/>
      <c r="F215" s="63"/>
    </row>
    <row r="216" spans="1:6" x14ac:dyDescent="0.25">
      <c r="A216" s="43"/>
      <c r="B216" s="41"/>
      <c r="C216" s="41"/>
      <c r="D216" s="39"/>
      <c r="E216" s="54"/>
      <c r="F216" s="63"/>
    </row>
    <row r="217" spans="1:6" x14ac:dyDescent="0.25">
      <c r="A217" s="43"/>
      <c r="B217" s="41" t="s">
        <v>213</v>
      </c>
      <c r="C217" s="41" t="s">
        <v>175</v>
      </c>
      <c r="D217" s="39">
        <v>12</v>
      </c>
      <c r="E217" s="54"/>
      <c r="F217" s="63"/>
    </row>
    <row r="218" spans="1:6" x14ac:dyDescent="0.25">
      <c r="A218" s="43"/>
      <c r="B218" s="41"/>
      <c r="C218" s="41"/>
      <c r="D218" s="39"/>
      <c r="E218" s="54"/>
      <c r="F218" s="63"/>
    </row>
    <row r="219" spans="1:6" x14ac:dyDescent="0.25">
      <c r="A219" s="43"/>
      <c r="B219" s="41" t="s">
        <v>214</v>
      </c>
      <c r="C219" s="41" t="s">
        <v>175</v>
      </c>
      <c r="D219" s="39">
        <v>1</v>
      </c>
      <c r="E219" s="54"/>
      <c r="F219" s="63"/>
    </row>
    <row r="220" spans="1:6" x14ac:dyDescent="0.25">
      <c r="A220" s="43"/>
      <c r="B220" s="41" t="s">
        <v>215</v>
      </c>
      <c r="C220" s="41" t="s">
        <v>175</v>
      </c>
      <c r="D220" s="39">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39"/>
      <c r="D229" s="28"/>
      <c r="E229" s="54"/>
      <c r="F229" s="63"/>
    </row>
    <row r="230" spans="1:6" ht="25" x14ac:dyDescent="0.25">
      <c r="A230" s="43"/>
      <c r="B230" s="38" t="s">
        <v>218</v>
      </c>
      <c r="C230" s="44" t="s">
        <v>134</v>
      </c>
      <c r="D230" s="44">
        <v>400000</v>
      </c>
      <c r="E230" s="54"/>
      <c r="F230" s="63"/>
    </row>
    <row r="231" spans="1:6" x14ac:dyDescent="0.25">
      <c r="A231" s="43"/>
      <c r="B231" s="41" t="s">
        <v>219</v>
      </c>
      <c r="C231" s="44" t="s">
        <v>134</v>
      </c>
      <c r="D231" s="44">
        <v>4500</v>
      </c>
      <c r="E231" s="54"/>
      <c r="F231" s="63"/>
    </row>
    <row r="232" spans="1:6" x14ac:dyDescent="0.25">
      <c r="A232" s="43"/>
      <c r="B232" s="41"/>
      <c r="C232" s="44"/>
      <c r="D232" s="28"/>
      <c r="E232" s="54"/>
      <c r="F232" s="63"/>
    </row>
    <row r="233" spans="1:6" ht="13" x14ac:dyDescent="0.25">
      <c r="A233" s="43" t="s">
        <v>220</v>
      </c>
      <c r="B233" s="40" t="s">
        <v>221</v>
      </c>
      <c r="C233" s="35"/>
      <c r="D233" s="28"/>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8"/>
      <c r="E239" s="54"/>
      <c r="F239" s="63"/>
    </row>
    <row r="240" spans="1:6" ht="13" x14ac:dyDescent="0.25">
      <c r="A240" s="43" t="s">
        <v>227</v>
      </c>
      <c r="B240" s="40" t="s">
        <v>228</v>
      </c>
      <c r="C240" s="35"/>
      <c r="D240" s="28"/>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8"/>
      <c r="E259" s="54"/>
      <c r="F259" s="63"/>
    </row>
    <row r="260" spans="1:6" x14ac:dyDescent="0.25">
      <c r="A260" s="43"/>
      <c r="B260" s="41" t="s">
        <v>243</v>
      </c>
      <c r="C260" s="44" t="s">
        <v>134</v>
      </c>
      <c r="D260" s="44">
        <v>2700</v>
      </c>
      <c r="E260" s="54"/>
      <c r="F260" s="63"/>
    </row>
    <row r="261" spans="1:6" x14ac:dyDescent="0.25">
      <c r="A261" s="43"/>
      <c r="B261" s="41" t="s">
        <v>244</v>
      </c>
      <c r="C261" s="44" t="s">
        <v>134</v>
      </c>
      <c r="D261" s="44">
        <v>1900</v>
      </c>
      <c r="E261" s="54"/>
      <c r="F261" s="63"/>
    </row>
    <row r="262" spans="1:6" x14ac:dyDescent="0.25">
      <c r="A262" s="43"/>
      <c r="B262" s="41" t="s">
        <v>245</v>
      </c>
      <c r="C262" s="44" t="s">
        <v>134</v>
      </c>
      <c r="D262" s="44">
        <v>2100</v>
      </c>
      <c r="E262" s="54"/>
      <c r="F262" s="63"/>
    </row>
    <row r="263" spans="1:6" x14ac:dyDescent="0.25">
      <c r="A263" s="43"/>
      <c r="B263" s="41" t="s">
        <v>246</v>
      </c>
      <c r="C263" s="44" t="s">
        <v>134</v>
      </c>
      <c r="D263" s="44">
        <v>2500</v>
      </c>
      <c r="E263" s="54"/>
      <c r="F263" s="63"/>
    </row>
    <row r="264" spans="1:6" x14ac:dyDescent="0.25">
      <c r="A264" s="43"/>
      <c r="B264" s="41" t="s">
        <v>247</v>
      </c>
      <c r="C264" s="44" t="s">
        <v>134</v>
      </c>
      <c r="D264" s="44">
        <v>1800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8"/>
      <c r="E267" s="54"/>
      <c r="F267" s="63"/>
    </row>
    <row r="268" spans="1:6" ht="13" x14ac:dyDescent="0.25">
      <c r="A268" s="43" t="s">
        <v>248</v>
      </c>
      <c r="B268" s="40" t="s">
        <v>249</v>
      </c>
      <c r="C268" s="35"/>
      <c r="D268" s="28"/>
      <c r="E268" s="54"/>
      <c r="F268" s="63"/>
    </row>
    <row r="269" spans="1:6" x14ac:dyDescent="0.25">
      <c r="A269" s="43"/>
      <c r="B269" s="41" t="s">
        <v>250</v>
      </c>
      <c r="C269" s="44" t="s">
        <v>175</v>
      </c>
      <c r="D269" s="44">
        <v>20</v>
      </c>
      <c r="E269" s="54"/>
      <c r="F269" s="63"/>
    </row>
    <row r="270" spans="1:6" x14ac:dyDescent="0.25">
      <c r="A270" s="43"/>
      <c r="B270" s="41" t="s">
        <v>251</v>
      </c>
      <c r="C270" s="44" t="s">
        <v>175</v>
      </c>
      <c r="D270" s="44">
        <v>12</v>
      </c>
      <c r="E270" s="54"/>
      <c r="F270" s="63"/>
    </row>
    <row r="271" spans="1:6" x14ac:dyDescent="0.25">
      <c r="A271" s="43"/>
      <c r="B271" s="41" t="s">
        <v>252</v>
      </c>
      <c r="C271" s="44" t="s">
        <v>162</v>
      </c>
      <c r="D271" s="43">
        <v>1</v>
      </c>
      <c r="E271" s="54">
        <v>30000</v>
      </c>
      <c r="F271" s="63">
        <f>E271*D271</f>
        <v>30000</v>
      </c>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200000</v>
      </c>
      <c r="F274" s="63">
        <f>E274*D274</f>
        <v>200000</v>
      </c>
    </row>
    <row r="275" spans="1:6" x14ac:dyDescent="0.25">
      <c r="A275" s="43"/>
      <c r="B275" s="33" t="s">
        <v>256</v>
      </c>
      <c r="C275" s="44" t="s">
        <v>162</v>
      </c>
      <c r="D275" s="43">
        <v>1</v>
      </c>
      <c r="E275" s="54">
        <v>90000</v>
      </c>
      <c r="F275" s="63">
        <f>E275*D275</f>
        <v>90000</v>
      </c>
    </row>
    <row r="276" spans="1:6" ht="13" x14ac:dyDescent="0.3">
      <c r="A276" s="43"/>
      <c r="B276" s="42"/>
      <c r="C276" s="44"/>
      <c r="D276" s="28"/>
      <c r="E276" s="54" t="s">
        <v>7</v>
      </c>
      <c r="F276" s="63"/>
    </row>
    <row r="277" spans="1:6" ht="13" x14ac:dyDescent="0.3">
      <c r="A277" s="43"/>
      <c r="B277" s="42"/>
      <c r="C277" s="44"/>
      <c r="D277" s="28"/>
      <c r="E277" s="54"/>
      <c r="F277" s="63"/>
    </row>
    <row r="278" spans="1:6" ht="13" x14ac:dyDescent="0.3">
      <c r="A278" s="43"/>
      <c r="B278" s="42"/>
      <c r="C278" s="44"/>
      <c r="D278" s="28"/>
      <c r="E278" s="54"/>
      <c r="F278" s="63"/>
    </row>
    <row r="279" spans="1:6" ht="13" x14ac:dyDescent="0.3">
      <c r="A279" s="43"/>
      <c r="B279" s="42"/>
      <c r="C279" s="44"/>
      <c r="D279" s="28"/>
      <c r="E279" s="54"/>
      <c r="F279" s="63"/>
    </row>
    <row r="280" spans="1:6" ht="13" x14ac:dyDescent="0.3">
      <c r="A280" s="43"/>
      <c r="B280" s="42"/>
      <c r="C280" s="44"/>
      <c r="D280" s="28"/>
      <c r="E280" s="62"/>
      <c r="F280" s="63"/>
    </row>
    <row r="281" spans="1:6" ht="13" x14ac:dyDescent="0.3">
      <c r="A281" s="43"/>
      <c r="B281" s="42"/>
      <c r="C281" s="44"/>
      <c r="D281" s="28"/>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D12A6-9DEB-405F-8B5A-901336212F14}">
  <dimension ref="A1:F282"/>
  <sheetViews>
    <sheetView view="pageBreakPreview" zoomScaleNormal="100" zoomScaleSheetLayoutView="100" workbookViewId="0">
      <selection activeCell="F282" sqref="F282"/>
    </sheetView>
  </sheetViews>
  <sheetFormatPr defaultRowHeight="12.5" x14ac:dyDescent="0.25"/>
  <cols>
    <col min="1" max="1" width="9.26953125" bestFit="1" customWidth="1"/>
    <col min="2" max="2" width="66" customWidth="1"/>
    <col min="4" max="4" width="11" customWidth="1"/>
    <col min="5" max="5" width="12.54296875" bestFit="1" customWidth="1"/>
    <col min="6" max="6" width="14.81640625" bestFit="1" customWidth="1"/>
    <col min="7" max="7" width="11.26953125" bestFit="1" customWidth="1"/>
    <col min="8" max="8" width="13.81640625" bestFit="1" customWidth="1"/>
  </cols>
  <sheetData>
    <row r="1" spans="1:6" ht="13" x14ac:dyDescent="0.25">
      <c r="A1" s="45" t="s">
        <v>283</v>
      </c>
      <c r="B1" s="46"/>
      <c r="C1" s="46"/>
      <c r="D1" s="46"/>
      <c r="E1" s="46"/>
      <c r="F1" s="46"/>
    </row>
    <row r="2" spans="1:6" ht="13" x14ac:dyDescent="0.3">
      <c r="A2" s="181"/>
      <c r="B2" s="181"/>
      <c r="C2" s="181"/>
      <c r="D2" s="181"/>
      <c r="E2" s="181"/>
      <c r="F2" s="46"/>
    </row>
    <row r="3" spans="1:6" ht="13" x14ac:dyDescent="0.25">
      <c r="A3" s="51" t="s">
        <v>258</v>
      </c>
      <c r="B3" s="30" t="s">
        <v>2</v>
      </c>
      <c r="C3" s="60" t="s">
        <v>3</v>
      </c>
      <c r="D3" s="61" t="s">
        <v>259</v>
      </c>
      <c r="E3" s="60" t="s">
        <v>4</v>
      </c>
      <c r="F3" s="60" t="s">
        <v>260</v>
      </c>
    </row>
    <row r="4" spans="1:6" ht="13" x14ac:dyDescent="0.25">
      <c r="A4" s="51"/>
      <c r="B4" s="30"/>
      <c r="C4" s="60"/>
      <c r="D4" s="61"/>
      <c r="E4" s="60"/>
      <c r="F4" s="60"/>
    </row>
    <row r="5" spans="1:6" ht="13" x14ac:dyDescent="0.25">
      <c r="A5" s="47">
        <v>1</v>
      </c>
      <c r="B5" s="55" t="s">
        <v>117</v>
      </c>
      <c r="C5" s="35"/>
      <c r="D5" s="35"/>
      <c r="E5" s="64"/>
      <c r="F5" s="64"/>
    </row>
    <row r="6" spans="1:6" ht="13" x14ac:dyDescent="0.25">
      <c r="A6" s="47"/>
      <c r="B6" s="56"/>
      <c r="C6" s="35"/>
      <c r="D6" s="35"/>
      <c r="E6" s="64"/>
      <c r="F6" s="64"/>
    </row>
    <row r="7" spans="1:6" x14ac:dyDescent="0.25">
      <c r="A7" s="48" t="s">
        <v>118</v>
      </c>
      <c r="B7" s="57" t="s">
        <v>119</v>
      </c>
      <c r="C7" s="35"/>
      <c r="D7" s="35"/>
      <c r="E7" s="15"/>
      <c r="F7" s="64"/>
    </row>
    <row r="8" spans="1:6" x14ac:dyDescent="0.25">
      <c r="A8" s="48" t="s">
        <v>120</v>
      </c>
      <c r="B8" s="21" t="s">
        <v>121</v>
      </c>
      <c r="C8" s="35" t="s">
        <v>122</v>
      </c>
      <c r="D8" s="35">
        <v>1</v>
      </c>
      <c r="E8" s="15"/>
      <c r="F8" s="15"/>
    </row>
    <row r="9" spans="1:6" x14ac:dyDescent="0.25">
      <c r="A9" s="50" t="s">
        <v>123</v>
      </c>
      <c r="B9" s="21" t="s">
        <v>124</v>
      </c>
      <c r="C9" s="35" t="s">
        <v>122</v>
      </c>
      <c r="D9" s="35">
        <v>1</v>
      </c>
      <c r="E9" s="15"/>
      <c r="F9" s="15"/>
    </row>
    <row r="10" spans="1:6" x14ac:dyDescent="0.25">
      <c r="A10" s="50"/>
      <c r="B10" s="21"/>
      <c r="C10" s="35"/>
      <c r="D10" s="35"/>
      <c r="E10" s="15"/>
      <c r="F10" s="15"/>
    </row>
    <row r="11" spans="1:6" x14ac:dyDescent="0.25">
      <c r="A11" s="50" t="s">
        <v>125</v>
      </c>
      <c r="B11" s="57" t="s">
        <v>16</v>
      </c>
      <c r="C11" s="35"/>
      <c r="D11" s="35"/>
      <c r="E11" s="15"/>
      <c r="F11" s="15"/>
    </row>
    <row r="12" spans="1:6" x14ac:dyDescent="0.25">
      <c r="A12" s="50" t="s">
        <v>126</v>
      </c>
      <c r="B12" s="21" t="s">
        <v>127</v>
      </c>
      <c r="C12" s="35" t="s">
        <v>73</v>
      </c>
      <c r="D12" s="35">
        <v>6</v>
      </c>
      <c r="E12" s="15"/>
      <c r="F12" s="15"/>
    </row>
    <row r="13" spans="1:6" x14ac:dyDescent="0.25">
      <c r="A13" s="50" t="s">
        <v>128</v>
      </c>
      <c r="B13" s="21" t="s">
        <v>129</v>
      </c>
      <c r="C13" s="35" t="s">
        <v>73</v>
      </c>
      <c r="D13" s="35">
        <v>6</v>
      </c>
      <c r="E13" s="15"/>
      <c r="F13" s="15"/>
    </row>
    <row r="14" spans="1:6" x14ac:dyDescent="0.25">
      <c r="A14" s="50" t="s">
        <v>130</v>
      </c>
      <c r="B14" s="21" t="s">
        <v>131</v>
      </c>
      <c r="C14" s="35" t="s">
        <v>73</v>
      </c>
      <c r="D14" s="35">
        <v>6</v>
      </c>
      <c r="E14" s="15"/>
      <c r="F14" s="15"/>
    </row>
    <row r="15" spans="1:6" x14ac:dyDescent="0.25">
      <c r="A15" s="50" t="s">
        <v>132</v>
      </c>
      <c r="B15" s="21" t="s">
        <v>19</v>
      </c>
      <c r="C15" s="35" t="s">
        <v>14</v>
      </c>
      <c r="D15" s="35">
        <v>1</v>
      </c>
      <c r="E15" s="15"/>
      <c r="F15" s="15"/>
    </row>
    <row r="16" spans="1:6" x14ac:dyDescent="0.25">
      <c r="A16" s="50"/>
      <c r="B16" s="49"/>
      <c r="C16" s="35"/>
      <c r="D16" s="35"/>
      <c r="E16" s="15"/>
      <c r="F16" s="15"/>
    </row>
    <row r="17" spans="1:6" x14ac:dyDescent="0.25">
      <c r="A17" s="50"/>
      <c r="B17" s="49"/>
      <c r="C17" s="35"/>
      <c r="D17" s="35"/>
      <c r="E17" s="15"/>
      <c r="F17" s="15"/>
    </row>
    <row r="18" spans="1:6" x14ac:dyDescent="0.25">
      <c r="A18" s="50"/>
      <c r="B18" s="49"/>
      <c r="C18" s="35"/>
      <c r="D18" s="35"/>
      <c r="E18" s="15"/>
      <c r="F18" s="15"/>
    </row>
    <row r="19" spans="1:6" x14ac:dyDescent="0.25">
      <c r="A19" s="50"/>
      <c r="B19" s="49"/>
      <c r="C19" s="35"/>
      <c r="D19" s="35"/>
      <c r="E19" s="15"/>
      <c r="F19" s="15"/>
    </row>
    <row r="20" spans="1:6" x14ac:dyDescent="0.25">
      <c r="A20" s="50"/>
      <c r="B20" s="49"/>
      <c r="C20" s="35"/>
      <c r="D20" s="35"/>
      <c r="E20" s="15"/>
      <c r="F20" s="15"/>
    </row>
    <row r="21" spans="1:6" x14ac:dyDescent="0.25">
      <c r="A21" s="50"/>
      <c r="B21" s="49"/>
      <c r="C21" s="35"/>
      <c r="D21" s="35"/>
      <c r="E21" s="15"/>
      <c r="F21" s="15"/>
    </row>
    <row r="22" spans="1:6" x14ac:dyDescent="0.25">
      <c r="A22" s="50"/>
      <c r="B22" s="49"/>
      <c r="C22" s="35"/>
      <c r="D22" s="35"/>
      <c r="E22" s="15"/>
      <c r="F22" s="15"/>
    </row>
    <row r="23" spans="1:6" x14ac:dyDescent="0.25">
      <c r="A23" s="50"/>
      <c r="B23" s="49"/>
      <c r="C23" s="35"/>
      <c r="D23" s="35"/>
      <c r="E23" s="15"/>
      <c r="F23" s="15"/>
    </row>
    <row r="24" spans="1:6" x14ac:dyDescent="0.25">
      <c r="A24" s="50"/>
      <c r="B24" s="49"/>
      <c r="C24" s="35"/>
      <c r="D24" s="35"/>
      <c r="E24" s="15"/>
      <c r="F24" s="15"/>
    </row>
    <row r="25" spans="1:6" x14ac:dyDescent="0.25">
      <c r="A25" s="50"/>
      <c r="B25" s="49"/>
      <c r="C25" s="35"/>
      <c r="D25" s="35"/>
      <c r="E25" s="15"/>
      <c r="F25" s="15"/>
    </row>
    <row r="26" spans="1:6" x14ac:dyDescent="0.25">
      <c r="A26" s="50"/>
      <c r="B26" s="49"/>
      <c r="C26" s="35"/>
      <c r="D26" s="35"/>
      <c r="E26" s="15"/>
      <c r="F26" s="15"/>
    </row>
    <row r="27" spans="1:6" x14ac:dyDescent="0.25">
      <c r="A27" s="50"/>
      <c r="B27" s="49"/>
      <c r="C27" s="35"/>
      <c r="D27" s="35"/>
      <c r="E27" s="15"/>
      <c r="F27" s="15"/>
    </row>
    <row r="28" spans="1:6" x14ac:dyDescent="0.25">
      <c r="A28" s="50"/>
      <c r="B28" s="49"/>
      <c r="C28" s="35"/>
      <c r="D28" s="35"/>
      <c r="E28" s="15"/>
      <c r="F28" s="15"/>
    </row>
    <row r="29" spans="1:6" x14ac:dyDescent="0.25">
      <c r="A29" s="50"/>
      <c r="B29" s="49"/>
      <c r="C29" s="35"/>
      <c r="D29" s="35"/>
      <c r="E29" s="15"/>
      <c r="F29" s="15"/>
    </row>
    <row r="30" spans="1:6" x14ac:dyDescent="0.25">
      <c r="A30" s="50"/>
      <c r="B30" s="49"/>
      <c r="C30" s="35"/>
      <c r="D30" s="35"/>
      <c r="E30" s="15"/>
      <c r="F30" s="15"/>
    </row>
    <row r="31" spans="1:6" x14ac:dyDescent="0.25">
      <c r="A31" s="50"/>
      <c r="B31" s="49"/>
      <c r="C31" s="35"/>
      <c r="D31" s="35"/>
      <c r="E31" s="15"/>
      <c r="F31" s="15"/>
    </row>
    <row r="32" spans="1:6" x14ac:dyDescent="0.25">
      <c r="A32" s="50"/>
      <c r="B32" s="49"/>
      <c r="C32" s="35"/>
      <c r="D32" s="35"/>
      <c r="E32" s="15"/>
      <c r="F32" s="15"/>
    </row>
    <row r="33" spans="1:6" x14ac:dyDescent="0.25">
      <c r="A33" s="50"/>
      <c r="B33" s="49"/>
      <c r="C33" s="35"/>
      <c r="D33" s="35"/>
      <c r="E33" s="15"/>
      <c r="F33" s="15"/>
    </row>
    <row r="34" spans="1:6" x14ac:dyDescent="0.25">
      <c r="A34" s="50"/>
      <c r="B34" s="49"/>
      <c r="C34" s="35"/>
      <c r="D34" s="35"/>
      <c r="E34" s="15"/>
      <c r="F34" s="15"/>
    </row>
    <row r="35" spans="1:6" x14ac:dyDescent="0.25">
      <c r="A35" s="50"/>
      <c r="B35" s="49"/>
      <c r="C35" s="35"/>
      <c r="D35" s="35"/>
      <c r="E35" s="15"/>
      <c r="F35" s="15"/>
    </row>
    <row r="36" spans="1:6" x14ac:dyDescent="0.25">
      <c r="A36" s="50"/>
      <c r="B36" s="49"/>
      <c r="C36" s="35"/>
      <c r="D36" s="35"/>
      <c r="E36" s="15"/>
      <c r="F36" s="15"/>
    </row>
    <row r="37" spans="1:6" x14ac:dyDescent="0.25">
      <c r="A37" s="50"/>
      <c r="B37" s="49"/>
      <c r="C37" s="35"/>
      <c r="D37" s="35"/>
      <c r="E37" s="15"/>
      <c r="F37" s="15"/>
    </row>
    <row r="38" spans="1:6" x14ac:dyDescent="0.25">
      <c r="A38" s="50"/>
      <c r="B38" s="49"/>
      <c r="C38" s="35"/>
      <c r="D38" s="35"/>
      <c r="E38" s="15"/>
      <c r="F38" s="15"/>
    </row>
    <row r="39" spans="1:6" x14ac:dyDescent="0.25">
      <c r="A39" s="50"/>
      <c r="B39" s="49"/>
      <c r="C39" s="35"/>
      <c r="D39" s="35"/>
      <c r="E39" s="15"/>
      <c r="F39" s="15"/>
    </row>
    <row r="40" spans="1:6" x14ac:dyDescent="0.25">
      <c r="A40" s="50"/>
      <c r="B40" s="49"/>
      <c r="C40" s="35"/>
      <c r="D40" s="35"/>
      <c r="E40" s="15"/>
      <c r="F40" s="15"/>
    </row>
    <row r="41" spans="1:6" x14ac:dyDescent="0.25">
      <c r="A41" s="50"/>
      <c r="B41" s="49"/>
      <c r="C41" s="35"/>
      <c r="D41" s="35"/>
      <c r="E41" s="15"/>
      <c r="F41" s="15"/>
    </row>
    <row r="42" spans="1:6" x14ac:dyDescent="0.25">
      <c r="A42" s="50"/>
      <c r="B42" s="49"/>
      <c r="C42" s="35"/>
      <c r="D42" s="35"/>
      <c r="E42" s="15"/>
      <c r="F42" s="15"/>
    </row>
    <row r="43" spans="1:6" x14ac:dyDescent="0.25">
      <c r="A43" s="50"/>
      <c r="B43" s="49"/>
      <c r="C43" s="35"/>
      <c r="D43" s="35"/>
      <c r="E43" s="15"/>
      <c r="F43" s="15"/>
    </row>
    <row r="44" spans="1:6" x14ac:dyDescent="0.25">
      <c r="A44" s="50"/>
      <c r="B44" s="49"/>
      <c r="C44" s="35"/>
      <c r="D44" s="35"/>
      <c r="E44" s="15"/>
      <c r="F44" s="15"/>
    </row>
    <row r="45" spans="1:6" x14ac:dyDescent="0.25">
      <c r="A45" s="50"/>
      <c r="B45" s="49"/>
      <c r="C45" s="35"/>
      <c r="D45" s="35"/>
      <c r="E45" s="15"/>
      <c r="F45" s="15"/>
    </row>
    <row r="46" spans="1:6" x14ac:dyDescent="0.25">
      <c r="A46" s="50"/>
      <c r="B46" s="49"/>
      <c r="C46" s="35"/>
      <c r="D46" s="35"/>
      <c r="E46" s="15"/>
      <c r="F46" s="15"/>
    </row>
    <row r="47" spans="1:6" x14ac:dyDescent="0.25">
      <c r="A47" s="50"/>
      <c r="B47" s="49"/>
      <c r="C47" s="35"/>
      <c r="D47" s="35"/>
      <c r="E47" s="15"/>
      <c r="F47" s="15"/>
    </row>
    <row r="48" spans="1:6" x14ac:dyDescent="0.25">
      <c r="A48" s="50"/>
      <c r="B48" s="49"/>
      <c r="C48" s="35"/>
      <c r="D48" s="35"/>
      <c r="E48" s="15"/>
      <c r="F48" s="15"/>
    </row>
    <row r="49" spans="1:6" x14ac:dyDescent="0.25">
      <c r="A49" s="50"/>
      <c r="B49" s="49"/>
      <c r="C49" s="35"/>
      <c r="D49" s="35"/>
      <c r="E49" s="15"/>
      <c r="F49" s="15"/>
    </row>
    <row r="50" spans="1:6" x14ac:dyDescent="0.25">
      <c r="A50" s="50"/>
      <c r="B50" s="49"/>
      <c r="C50" s="35"/>
      <c r="D50" s="35"/>
      <c r="E50" s="15"/>
      <c r="F50" s="15"/>
    </row>
    <row r="51" spans="1:6" x14ac:dyDescent="0.25">
      <c r="A51" s="50"/>
      <c r="B51" s="49"/>
      <c r="C51" s="35"/>
      <c r="D51" s="35"/>
      <c r="E51" s="15"/>
      <c r="F51" s="15"/>
    </row>
    <row r="52" spans="1:6" x14ac:dyDescent="0.25">
      <c r="A52" s="50"/>
      <c r="B52" s="49"/>
      <c r="C52" s="35"/>
      <c r="D52" s="35"/>
      <c r="E52" s="15"/>
      <c r="F52" s="15"/>
    </row>
    <row r="53" spans="1:6" x14ac:dyDescent="0.25">
      <c r="A53" s="50"/>
      <c r="B53" s="49"/>
      <c r="C53" s="35"/>
      <c r="D53" s="35"/>
      <c r="E53" s="15"/>
      <c r="F53" s="15"/>
    </row>
    <row r="54" spans="1:6" x14ac:dyDescent="0.25">
      <c r="A54" s="50"/>
      <c r="B54" s="49"/>
      <c r="C54" s="35"/>
      <c r="D54" s="35"/>
      <c r="E54" s="15"/>
      <c r="F54" s="15"/>
    </row>
    <row r="55" spans="1:6" x14ac:dyDescent="0.25">
      <c r="A55" s="50"/>
      <c r="B55" s="49"/>
      <c r="C55" s="35"/>
      <c r="D55" s="35"/>
      <c r="E55" s="15"/>
      <c r="F55" s="15"/>
    </row>
    <row r="56" spans="1:6" x14ac:dyDescent="0.25">
      <c r="A56" s="50"/>
      <c r="B56" s="49"/>
      <c r="C56" s="35"/>
      <c r="D56" s="35"/>
      <c r="E56" s="15"/>
      <c r="F56" s="15"/>
    </row>
    <row r="57" spans="1:6" x14ac:dyDescent="0.25">
      <c r="A57" s="50"/>
      <c r="B57" s="49"/>
      <c r="C57" s="35"/>
      <c r="D57" s="35"/>
      <c r="E57" s="15"/>
      <c r="F57" s="15"/>
    </row>
    <row r="58" spans="1:6" x14ac:dyDescent="0.25">
      <c r="A58" s="50"/>
      <c r="B58" s="49"/>
      <c r="C58" s="35"/>
      <c r="D58" s="35"/>
      <c r="E58" s="15"/>
      <c r="F58" s="15"/>
    </row>
    <row r="59" spans="1:6" x14ac:dyDescent="0.25">
      <c r="A59" s="50"/>
      <c r="B59" s="49"/>
      <c r="C59" s="35"/>
      <c r="D59" s="35"/>
      <c r="E59" s="15"/>
      <c r="F59" s="15"/>
    </row>
    <row r="60" spans="1:6" x14ac:dyDescent="0.25">
      <c r="A60" s="50"/>
      <c r="B60" s="49"/>
      <c r="C60" s="35"/>
      <c r="D60" s="35"/>
      <c r="E60" s="15"/>
      <c r="F60" s="15"/>
    </row>
    <row r="61" spans="1:6" x14ac:dyDescent="0.25">
      <c r="A61" s="50"/>
      <c r="B61" s="49"/>
      <c r="C61" s="35"/>
      <c r="D61" s="35"/>
      <c r="E61" s="15"/>
      <c r="F61" s="15"/>
    </row>
    <row r="62" spans="1:6" x14ac:dyDescent="0.25">
      <c r="A62" s="50"/>
      <c r="B62" s="49"/>
      <c r="C62" s="35"/>
      <c r="D62" s="35"/>
      <c r="E62" s="15"/>
      <c r="F62" s="15"/>
    </row>
    <row r="63" spans="1:6" x14ac:dyDescent="0.25">
      <c r="A63" s="50"/>
      <c r="B63" s="49"/>
      <c r="C63" s="35"/>
      <c r="D63" s="35"/>
      <c r="E63" s="15"/>
      <c r="F63" s="15"/>
    </row>
    <row r="64" spans="1:6" x14ac:dyDescent="0.25">
      <c r="A64" s="50"/>
      <c r="B64" s="49"/>
      <c r="C64" s="35"/>
      <c r="D64" s="35"/>
      <c r="E64" s="15"/>
      <c r="F64" s="15"/>
    </row>
    <row r="65" spans="1:6" x14ac:dyDescent="0.25">
      <c r="A65" s="50"/>
      <c r="B65" s="49"/>
      <c r="C65" s="35"/>
      <c r="D65" s="35"/>
      <c r="E65" s="15"/>
      <c r="F65" s="15"/>
    </row>
    <row r="66" spans="1:6" x14ac:dyDescent="0.25">
      <c r="A66" s="50"/>
      <c r="B66" s="49"/>
      <c r="C66" s="35"/>
      <c r="D66" s="35"/>
      <c r="E66" s="15"/>
      <c r="F66" s="15"/>
    </row>
    <row r="67" spans="1:6" x14ac:dyDescent="0.25">
      <c r="A67" s="50"/>
      <c r="B67" s="49"/>
      <c r="C67" s="35"/>
      <c r="D67" s="35"/>
      <c r="E67" s="15"/>
      <c r="F67" s="15"/>
    </row>
    <row r="68" spans="1:6" x14ac:dyDescent="0.25">
      <c r="A68" s="50"/>
      <c r="B68" s="49"/>
      <c r="C68" s="35"/>
      <c r="D68" s="35"/>
      <c r="E68" s="15"/>
      <c r="F68" s="15"/>
    </row>
    <row r="69" spans="1:6" x14ac:dyDescent="0.25">
      <c r="A69" s="50"/>
      <c r="B69" s="49"/>
      <c r="C69" s="35"/>
      <c r="D69" s="35"/>
      <c r="E69" s="15"/>
      <c r="F69" s="15"/>
    </row>
    <row r="70" spans="1:6" x14ac:dyDescent="0.25">
      <c r="A70" s="50"/>
      <c r="B70" s="49"/>
      <c r="C70" s="35"/>
      <c r="D70" s="35"/>
      <c r="E70" s="15"/>
      <c r="F70" s="15"/>
    </row>
    <row r="71" spans="1:6" x14ac:dyDescent="0.25">
      <c r="A71" s="50"/>
      <c r="B71" s="49"/>
      <c r="C71" s="35"/>
      <c r="D71" s="35"/>
      <c r="E71" s="15"/>
      <c r="F71" s="15"/>
    </row>
    <row r="72" spans="1:6" x14ac:dyDescent="0.25">
      <c r="A72" s="50"/>
      <c r="B72" s="49"/>
      <c r="C72" s="35"/>
      <c r="D72" s="35"/>
      <c r="E72" s="15"/>
      <c r="F72" s="15"/>
    </row>
    <row r="73" spans="1:6" x14ac:dyDescent="0.25">
      <c r="A73" s="50"/>
      <c r="B73" s="49"/>
      <c r="C73" s="35"/>
      <c r="D73" s="35"/>
      <c r="E73" s="15"/>
      <c r="F73" s="15"/>
    </row>
    <row r="74" spans="1:6" x14ac:dyDescent="0.25">
      <c r="A74" s="50"/>
      <c r="B74" s="49"/>
      <c r="C74" s="35"/>
      <c r="D74" s="35"/>
      <c r="E74" s="15"/>
      <c r="F74" s="15"/>
    </row>
    <row r="75" spans="1:6" x14ac:dyDescent="0.25">
      <c r="A75" s="50"/>
      <c r="B75" s="49"/>
      <c r="C75" s="35"/>
      <c r="D75" s="35"/>
      <c r="E75" s="15"/>
      <c r="F75" s="15"/>
    </row>
    <row r="76" spans="1:6" x14ac:dyDescent="0.25">
      <c r="A76" s="50"/>
      <c r="B76" s="49"/>
      <c r="C76" s="35"/>
      <c r="D76" s="35"/>
      <c r="E76" s="15"/>
      <c r="F76" s="15"/>
    </row>
    <row r="77" spans="1:6" ht="13" x14ac:dyDescent="0.25">
      <c r="A77" s="51"/>
      <c r="B77" s="30" t="s">
        <v>70</v>
      </c>
      <c r="C77" s="60"/>
      <c r="D77" s="61"/>
      <c r="E77" s="53"/>
      <c r="F77" s="53"/>
    </row>
    <row r="78" spans="1:6" ht="13" x14ac:dyDescent="0.25">
      <c r="A78" s="51"/>
      <c r="B78" s="30"/>
      <c r="C78" s="60"/>
      <c r="D78" s="61"/>
      <c r="E78" s="53"/>
      <c r="F78" s="53"/>
    </row>
    <row r="79" spans="1:6" ht="13" x14ac:dyDescent="0.25">
      <c r="A79" s="51"/>
      <c r="B79" s="30"/>
      <c r="C79" s="60"/>
      <c r="D79" s="61"/>
      <c r="E79" s="53"/>
      <c r="F79" s="53"/>
    </row>
    <row r="80" spans="1:6" ht="13" x14ac:dyDescent="0.25">
      <c r="A80" s="51" t="s">
        <v>258</v>
      </c>
      <c r="B80" s="30" t="s">
        <v>2</v>
      </c>
      <c r="C80" s="60" t="s">
        <v>3</v>
      </c>
      <c r="D80" s="61" t="s">
        <v>259</v>
      </c>
      <c r="E80" s="53" t="s">
        <v>4</v>
      </c>
      <c r="F80" s="60" t="s">
        <v>260</v>
      </c>
    </row>
    <row r="81" spans="1:6" ht="13" x14ac:dyDescent="0.25">
      <c r="A81" s="51"/>
      <c r="B81" s="30"/>
      <c r="C81" s="60"/>
      <c r="D81" s="61"/>
      <c r="E81" s="53"/>
      <c r="F81" s="53"/>
    </row>
    <row r="82" spans="1:6" ht="13" x14ac:dyDescent="0.25">
      <c r="A82" s="51"/>
      <c r="B82" s="30" t="s">
        <v>261</v>
      </c>
      <c r="C82" s="60"/>
      <c r="D82" s="61"/>
      <c r="E82" s="53"/>
      <c r="F82" s="53"/>
    </row>
    <row r="83" spans="1:6" ht="13" x14ac:dyDescent="0.25">
      <c r="A83" s="51"/>
      <c r="B83" s="30"/>
      <c r="C83" s="60"/>
      <c r="D83" s="61"/>
      <c r="E83" s="53"/>
      <c r="F83" s="53"/>
    </row>
    <row r="84" spans="1:6" ht="13" x14ac:dyDescent="0.3">
      <c r="A84" s="59">
        <v>2</v>
      </c>
      <c r="B84" s="42" t="s">
        <v>266</v>
      </c>
      <c r="C84" s="42"/>
      <c r="D84" s="42"/>
      <c r="E84" s="42"/>
      <c r="F84" s="42"/>
    </row>
    <row r="85" spans="1:6" ht="13" x14ac:dyDescent="0.3">
      <c r="A85" s="69"/>
      <c r="B85" s="31"/>
      <c r="C85" s="42"/>
      <c r="D85" s="42"/>
      <c r="E85" s="42"/>
      <c r="F85" s="42"/>
    </row>
    <row r="86" spans="1:6" x14ac:dyDescent="0.25">
      <c r="A86" s="69" t="s">
        <v>133</v>
      </c>
      <c r="B86" s="75" t="s">
        <v>284</v>
      </c>
      <c r="C86" s="76" t="s">
        <v>267</v>
      </c>
      <c r="D86" s="76">
        <v>4</v>
      </c>
      <c r="E86" s="67">
        <v>2655</v>
      </c>
      <c r="F86" s="68">
        <f>E86*D86</f>
        <v>10620</v>
      </c>
    </row>
    <row r="87" spans="1:6" x14ac:dyDescent="0.25">
      <c r="A87" s="69"/>
      <c r="B87" s="75"/>
      <c r="C87" s="76"/>
      <c r="D87" s="76"/>
      <c r="E87" s="70"/>
      <c r="F87" s="71"/>
    </row>
    <row r="88" spans="1:6" x14ac:dyDescent="0.25">
      <c r="A88" s="69" t="s">
        <v>140</v>
      </c>
      <c r="B88" s="75" t="s">
        <v>285</v>
      </c>
      <c r="C88" s="76" t="s">
        <v>14</v>
      </c>
      <c r="D88" s="76">
        <v>1</v>
      </c>
      <c r="E88" s="70">
        <v>15560</v>
      </c>
      <c r="F88" s="68">
        <f>E88*D88</f>
        <v>15560</v>
      </c>
    </row>
    <row r="89" spans="1:6" x14ac:dyDescent="0.25">
      <c r="A89" s="69"/>
      <c r="B89" s="75"/>
      <c r="C89" s="76"/>
      <c r="D89" s="76"/>
      <c r="E89" s="72"/>
      <c r="F89" s="71"/>
    </row>
    <row r="90" spans="1:6" x14ac:dyDescent="0.25">
      <c r="A90" s="69" t="s">
        <v>144</v>
      </c>
      <c r="B90" s="75" t="s">
        <v>268</v>
      </c>
      <c r="C90" s="76" t="s">
        <v>267</v>
      </c>
      <c r="D90" s="76">
        <v>4</v>
      </c>
      <c r="E90" s="72">
        <v>765</v>
      </c>
      <c r="F90" s="68">
        <f>E90*D90</f>
        <v>3060</v>
      </c>
    </row>
    <row r="91" spans="1:6" ht="13" x14ac:dyDescent="0.3">
      <c r="A91" s="69"/>
      <c r="B91" s="73"/>
      <c r="C91" s="39"/>
      <c r="D91" s="39"/>
      <c r="E91" s="74"/>
      <c r="F91" s="71"/>
    </row>
    <row r="92" spans="1:6" ht="13" x14ac:dyDescent="0.25">
      <c r="A92" s="51"/>
      <c r="B92" s="75"/>
      <c r="C92" s="76"/>
      <c r="D92" s="76"/>
      <c r="E92" s="72"/>
      <c r="F92" s="71"/>
    </row>
    <row r="93" spans="1:6" ht="13" x14ac:dyDescent="0.25">
      <c r="A93" s="51"/>
      <c r="B93" s="77"/>
      <c r="C93" s="78"/>
      <c r="D93" s="78"/>
      <c r="E93" s="70"/>
      <c r="F93" s="71"/>
    </row>
    <row r="94" spans="1:6" ht="13" x14ac:dyDescent="0.25">
      <c r="A94" s="51"/>
      <c r="B94" s="75"/>
      <c r="C94" s="76"/>
      <c r="D94" s="76"/>
      <c r="E94" s="70"/>
      <c r="F94" s="71"/>
    </row>
    <row r="95" spans="1:6" ht="13" x14ac:dyDescent="0.25">
      <c r="A95" s="51"/>
      <c r="B95" s="75"/>
      <c r="C95" s="79"/>
      <c r="D95" s="79"/>
      <c r="E95" s="72"/>
      <c r="F95" s="71"/>
    </row>
    <row r="96" spans="1:6" ht="13" x14ac:dyDescent="0.25">
      <c r="A96" s="51"/>
      <c r="B96" s="75"/>
      <c r="C96" s="76"/>
      <c r="D96" s="76"/>
      <c r="E96" s="74"/>
      <c r="F96" s="71"/>
    </row>
    <row r="97" spans="1:6" ht="13" x14ac:dyDescent="0.25">
      <c r="A97" s="51"/>
      <c r="B97" s="75"/>
      <c r="C97" s="76"/>
      <c r="D97" s="76"/>
      <c r="E97" s="74"/>
      <c r="F97" s="71"/>
    </row>
    <row r="98" spans="1:6" ht="13" x14ac:dyDescent="0.25">
      <c r="A98" s="51"/>
      <c r="B98" s="75"/>
      <c r="C98" s="76"/>
      <c r="D98" s="76"/>
      <c r="E98" s="74"/>
      <c r="F98" s="71"/>
    </row>
    <row r="99" spans="1:6" ht="13" x14ac:dyDescent="0.25">
      <c r="A99" s="51"/>
      <c r="B99" s="75"/>
      <c r="C99" s="76"/>
      <c r="D99" s="76"/>
      <c r="E99" s="74"/>
      <c r="F99" s="71"/>
    </row>
    <row r="100" spans="1:6" ht="13" x14ac:dyDescent="0.25">
      <c r="A100" s="51"/>
      <c r="B100" s="75"/>
      <c r="C100" s="76"/>
      <c r="D100" s="76"/>
      <c r="E100" s="74"/>
      <c r="F100" s="71"/>
    </row>
    <row r="101" spans="1:6" ht="13" x14ac:dyDescent="0.25">
      <c r="A101" s="51"/>
      <c r="B101" s="75"/>
      <c r="C101" s="76"/>
      <c r="D101" s="76"/>
      <c r="E101" s="74"/>
      <c r="F101" s="71"/>
    </row>
    <row r="102" spans="1:6" ht="13" x14ac:dyDescent="0.25">
      <c r="A102" s="51"/>
      <c r="B102" s="75"/>
      <c r="C102" s="76"/>
      <c r="D102" s="76"/>
      <c r="E102" s="74"/>
      <c r="F102" s="71"/>
    </row>
    <row r="103" spans="1:6" ht="13" x14ac:dyDescent="0.25">
      <c r="A103" s="51"/>
      <c r="B103" s="75"/>
      <c r="C103" s="76"/>
      <c r="D103" s="76"/>
      <c r="E103" s="74"/>
      <c r="F103" s="71"/>
    </row>
    <row r="104" spans="1:6" ht="13" x14ac:dyDescent="0.25">
      <c r="A104" s="51"/>
      <c r="B104" s="75"/>
      <c r="C104" s="76"/>
      <c r="D104" s="76"/>
      <c r="E104" s="74"/>
      <c r="F104" s="71"/>
    </row>
    <row r="105" spans="1:6" ht="13" x14ac:dyDescent="0.25">
      <c r="A105" s="51"/>
      <c r="B105" s="75"/>
      <c r="C105" s="41"/>
      <c r="D105" s="66"/>
      <c r="E105" s="67"/>
      <c r="F105" s="68"/>
    </row>
    <row r="106" spans="1:6" ht="13" x14ac:dyDescent="0.25">
      <c r="A106" s="51"/>
      <c r="B106" s="30"/>
      <c r="C106" s="60"/>
      <c r="D106" s="61"/>
      <c r="E106" s="53"/>
      <c r="F106" s="53"/>
    </row>
    <row r="107" spans="1:6" ht="13" x14ac:dyDescent="0.25">
      <c r="A107" s="51"/>
      <c r="B107" s="30"/>
      <c r="C107" s="60"/>
      <c r="D107" s="61"/>
      <c r="E107" s="53"/>
      <c r="F107" s="53"/>
    </row>
    <row r="108" spans="1:6" ht="13" x14ac:dyDescent="0.25">
      <c r="A108" s="51"/>
      <c r="B108" s="30"/>
      <c r="C108" s="60"/>
      <c r="D108" s="61"/>
      <c r="E108" s="53"/>
      <c r="F108" s="53"/>
    </row>
    <row r="109" spans="1:6" ht="13" x14ac:dyDescent="0.25">
      <c r="A109" s="51"/>
      <c r="B109" s="30"/>
      <c r="C109" s="60"/>
      <c r="D109" s="61"/>
      <c r="E109" s="53"/>
      <c r="F109" s="53"/>
    </row>
    <row r="110" spans="1:6" ht="13" x14ac:dyDescent="0.25">
      <c r="A110" s="51"/>
      <c r="B110" s="30"/>
      <c r="C110" s="60"/>
      <c r="D110" s="61"/>
      <c r="E110" s="53"/>
      <c r="F110" s="53"/>
    </row>
    <row r="111" spans="1:6" ht="13" x14ac:dyDescent="0.25">
      <c r="A111" s="51"/>
      <c r="B111" s="30"/>
      <c r="C111" s="60"/>
      <c r="D111" s="61"/>
      <c r="E111" s="53"/>
      <c r="F111" s="53"/>
    </row>
    <row r="112" spans="1:6" ht="13" x14ac:dyDescent="0.25">
      <c r="A112" s="51"/>
      <c r="B112" s="30"/>
      <c r="C112" s="60"/>
      <c r="D112" s="61"/>
      <c r="E112" s="53"/>
      <c r="F112" s="53"/>
    </row>
    <row r="113" spans="1:6" ht="13" x14ac:dyDescent="0.25">
      <c r="A113" s="51"/>
      <c r="B113" s="30"/>
      <c r="C113" s="60"/>
      <c r="D113" s="61"/>
      <c r="E113" s="53"/>
      <c r="F113" s="53"/>
    </row>
    <row r="114" spans="1:6" ht="13" x14ac:dyDescent="0.25">
      <c r="A114" s="51"/>
      <c r="B114" s="30"/>
      <c r="C114" s="60"/>
      <c r="D114" s="61"/>
      <c r="E114" s="53"/>
      <c r="F114" s="53"/>
    </row>
    <row r="115" spans="1:6" ht="13" x14ac:dyDescent="0.25">
      <c r="A115" s="51"/>
      <c r="B115" s="30"/>
      <c r="C115" s="60"/>
      <c r="D115" s="61"/>
      <c r="E115" s="53"/>
      <c r="F115" s="53"/>
    </row>
    <row r="116" spans="1:6" ht="13" x14ac:dyDescent="0.25">
      <c r="A116" s="51"/>
      <c r="B116" s="30"/>
      <c r="C116" s="60"/>
      <c r="D116" s="61"/>
      <c r="E116" s="53"/>
      <c r="F116" s="53"/>
    </row>
    <row r="117" spans="1:6" ht="13" x14ac:dyDescent="0.25">
      <c r="A117" s="51"/>
      <c r="B117" s="30"/>
      <c r="C117" s="60"/>
      <c r="D117" s="61"/>
      <c r="E117" s="53"/>
      <c r="F117" s="53"/>
    </row>
    <row r="118" spans="1:6" ht="13" x14ac:dyDescent="0.25">
      <c r="A118" s="51"/>
      <c r="B118" s="30"/>
      <c r="C118" s="60"/>
      <c r="D118" s="61"/>
      <c r="E118" s="53"/>
      <c r="F118" s="53"/>
    </row>
    <row r="119" spans="1:6" ht="13" x14ac:dyDescent="0.25">
      <c r="A119" s="51"/>
      <c r="B119" s="30"/>
      <c r="C119" s="60"/>
      <c r="D119" s="61"/>
      <c r="E119" s="53"/>
      <c r="F119" s="53"/>
    </row>
    <row r="120" spans="1:6" ht="13" x14ac:dyDescent="0.25">
      <c r="A120" s="51"/>
      <c r="B120" s="30"/>
      <c r="C120" s="60"/>
      <c r="D120" s="61"/>
      <c r="E120" s="53"/>
      <c r="F120" s="53"/>
    </row>
    <row r="121" spans="1:6" ht="13" x14ac:dyDescent="0.25">
      <c r="A121" s="51"/>
      <c r="B121" s="30"/>
      <c r="C121" s="60"/>
      <c r="D121" s="61"/>
      <c r="E121" s="53"/>
      <c r="F121" s="53"/>
    </row>
    <row r="122" spans="1:6" ht="13" x14ac:dyDescent="0.25">
      <c r="A122" s="51"/>
      <c r="B122" s="30"/>
      <c r="C122" s="60"/>
      <c r="D122" s="61"/>
      <c r="E122" s="53"/>
      <c r="F122" s="53"/>
    </row>
    <row r="123" spans="1:6" ht="13" x14ac:dyDescent="0.25">
      <c r="A123" s="51"/>
      <c r="B123" s="30"/>
      <c r="C123" s="60"/>
      <c r="D123" s="61"/>
      <c r="E123" s="53"/>
      <c r="F123" s="53"/>
    </row>
    <row r="124" spans="1:6" ht="13" x14ac:dyDescent="0.25">
      <c r="A124" s="51"/>
      <c r="B124" s="30"/>
      <c r="C124" s="60"/>
      <c r="D124" s="61"/>
      <c r="E124" s="53"/>
      <c r="F124" s="53"/>
    </row>
    <row r="125" spans="1:6" ht="13" x14ac:dyDescent="0.25">
      <c r="A125" s="51"/>
      <c r="B125" s="30"/>
      <c r="C125" s="60"/>
      <c r="D125" s="61"/>
      <c r="E125" s="53"/>
      <c r="F125" s="53"/>
    </row>
    <row r="126" spans="1:6" ht="13" x14ac:dyDescent="0.25">
      <c r="A126" s="51"/>
      <c r="B126" s="30"/>
      <c r="C126" s="60"/>
      <c r="D126" s="61"/>
      <c r="E126" s="53"/>
      <c r="F126" s="53"/>
    </row>
    <row r="127" spans="1:6" ht="13" x14ac:dyDescent="0.25">
      <c r="A127" s="51"/>
      <c r="B127" s="30"/>
      <c r="C127" s="60"/>
      <c r="D127" s="61"/>
      <c r="E127" s="53"/>
      <c r="F127" s="53"/>
    </row>
    <row r="128" spans="1:6" ht="13" x14ac:dyDescent="0.25">
      <c r="A128" s="51"/>
      <c r="B128" s="30"/>
      <c r="C128" s="60"/>
      <c r="D128" s="61"/>
      <c r="E128" s="53"/>
      <c r="F128" s="53"/>
    </row>
    <row r="129" spans="1:6" ht="13" x14ac:dyDescent="0.25">
      <c r="A129" s="51"/>
      <c r="B129" s="30"/>
      <c r="C129" s="60"/>
      <c r="D129" s="61"/>
      <c r="E129" s="53"/>
      <c r="F129" s="53"/>
    </row>
    <row r="130" spans="1:6" ht="13" x14ac:dyDescent="0.25">
      <c r="A130" s="51"/>
      <c r="B130" s="30"/>
      <c r="C130" s="60"/>
      <c r="D130" s="61"/>
      <c r="E130" s="53"/>
      <c r="F130" s="53"/>
    </row>
    <row r="131" spans="1:6" ht="13" x14ac:dyDescent="0.25">
      <c r="A131" s="51"/>
      <c r="B131" s="30"/>
      <c r="C131" s="60"/>
      <c r="D131" s="61"/>
      <c r="E131" s="53"/>
      <c r="F131" s="53"/>
    </row>
    <row r="132" spans="1:6" ht="13" x14ac:dyDescent="0.25">
      <c r="A132" s="51"/>
      <c r="B132" s="30"/>
      <c r="C132" s="60"/>
      <c r="D132" s="61"/>
      <c r="E132" s="53"/>
      <c r="F132" s="53"/>
    </row>
    <row r="133" spans="1:6" ht="13" x14ac:dyDescent="0.25">
      <c r="A133" s="51"/>
      <c r="B133" s="30"/>
      <c r="C133" s="60"/>
      <c r="D133" s="61"/>
      <c r="E133" s="53"/>
      <c r="F133" s="53"/>
    </row>
    <row r="134" spans="1:6" ht="13" x14ac:dyDescent="0.25">
      <c r="A134" s="51"/>
      <c r="B134" s="30"/>
      <c r="C134" s="60"/>
      <c r="D134" s="61"/>
      <c r="E134" s="53"/>
      <c r="F134" s="53"/>
    </row>
    <row r="135" spans="1:6" ht="13" x14ac:dyDescent="0.25">
      <c r="A135" s="51"/>
      <c r="B135" s="30"/>
      <c r="C135" s="60"/>
      <c r="D135" s="61"/>
      <c r="E135" s="53"/>
      <c r="F135" s="53"/>
    </row>
    <row r="136" spans="1:6" ht="13" x14ac:dyDescent="0.25">
      <c r="A136" s="51"/>
      <c r="B136" s="30"/>
      <c r="C136" s="60"/>
      <c r="D136" s="61"/>
      <c r="E136" s="53"/>
      <c r="F136" s="53"/>
    </row>
    <row r="137" spans="1:6" ht="13" x14ac:dyDescent="0.25">
      <c r="A137" s="51"/>
      <c r="B137" s="30"/>
      <c r="C137" s="60"/>
      <c r="D137" s="61"/>
      <c r="E137" s="53"/>
      <c r="F137" s="53"/>
    </row>
    <row r="138" spans="1:6" ht="13" x14ac:dyDescent="0.25">
      <c r="A138" s="51"/>
      <c r="B138" s="30"/>
      <c r="C138" s="60"/>
      <c r="D138" s="61"/>
      <c r="E138" s="53"/>
      <c r="F138" s="53"/>
    </row>
    <row r="139" spans="1:6" ht="13" x14ac:dyDescent="0.25">
      <c r="A139" s="51"/>
      <c r="B139" s="30"/>
      <c r="C139" s="60"/>
      <c r="D139" s="61"/>
      <c r="E139" s="53"/>
      <c r="F139" s="53"/>
    </row>
    <row r="140" spans="1:6" ht="13" x14ac:dyDescent="0.25">
      <c r="A140" s="51"/>
      <c r="B140" s="30"/>
      <c r="C140" s="60"/>
      <c r="D140" s="61"/>
      <c r="E140" s="53"/>
      <c r="F140" s="53"/>
    </row>
    <row r="141" spans="1:6" ht="13" x14ac:dyDescent="0.25">
      <c r="A141" s="51"/>
      <c r="B141" s="30"/>
      <c r="C141" s="60"/>
      <c r="D141" s="61"/>
      <c r="E141" s="53"/>
      <c r="F141" s="53"/>
    </row>
    <row r="142" spans="1:6" ht="13" x14ac:dyDescent="0.25">
      <c r="A142" s="51"/>
      <c r="B142" s="30"/>
      <c r="C142" s="60"/>
      <c r="D142" s="61"/>
      <c r="E142" s="53"/>
      <c r="F142" s="53"/>
    </row>
    <row r="143" spans="1:6" ht="13" x14ac:dyDescent="0.25">
      <c r="A143" s="51"/>
      <c r="B143" s="30"/>
      <c r="C143" s="60"/>
      <c r="D143" s="61"/>
      <c r="E143" s="53"/>
      <c r="F143" s="53"/>
    </row>
    <row r="144" spans="1:6" ht="13" x14ac:dyDescent="0.25">
      <c r="A144" s="51"/>
      <c r="B144" s="30"/>
      <c r="C144" s="60"/>
      <c r="D144" s="61"/>
      <c r="E144" s="53"/>
      <c r="F144" s="53"/>
    </row>
    <row r="145" spans="1:6" ht="13" x14ac:dyDescent="0.25">
      <c r="A145" s="51"/>
      <c r="B145" s="30"/>
      <c r="C145" s="60"/>
      <c r="D145" s="61"/>
      <c r="E145" s="53"/>
      <c r="F145" s="53"/>
    </row>
    <row r="146" spans="1:6" ht="13" x14ac:dyDescent="0.25">
      <c r="A146" s="51"/>
      <c r="B146" s="30"/>
      <c r="C146" s="60"/>
      <c r="D146" s="61"/>
      <c r="E146" s="53"/>
      <c r="F146" s="53"/>
    </row>
    <row r="147" spans="1:6" ht="13" x14ac:dyDescent="0.25">
      <c r="A147" s="51"/>
      <c r="B147" s="30"/>
      <c r="C147" s="60"/>
      <c r="D147" s="61"/>
      <c r="E147" s="53"/>
      <c r="F147" s="53"/>
    </row>
    <row r="148" spans="1:6" ht="13" x14ac:dyDescent="0.25">
      <c r="A148" s="51"/>
      <c r="B148" s="30"/>
      <c r="C148" s="60"/>
      <c r="D148" s="61"/>
      <c r="E148" s="53"/>
      <c r="F148" s="53"/>
    </row>
    <row r="149" spans="1:6" ht="13" x14ac:dyDescent="0.25">
      <c r="A149" s="51"/>
      <c r="B149" s="30"/>
      <c r="C149" s="60"/>
      <c r="D149" s="61"/>
      <c r="E149" s="53"/>
      <c r="F149" s="53"/>
    </row>
    <row r="150" spans="1:6" ht="13" x14ac:dyDescent="0.25">
      <c r="A150" s="51"/>
      <c r="B150" s="30"/>
      <c r="C150" s="60"/>
      <c r="D150" s="61"/>
      <c r="E150" s="53"/>
      <c r="F150" s="53"/>
    </row>
    <row r="151" spans="1:6" ht="13" x14ac:dyDescent="0.25">
      <c r="A151" s="51"/>
      <c r="B151" s="30"/>
      <c r="C151" s="60"/>
      <c r="D151" s="61"/>
      <c r="E151" s="53"/>
      <c r="F151" s="53"/>
    </row>
    <row r="152" spans="1:6" ht="13" x14ac:dyDescent="0.25">
      <c r="A152" s="51"/>
      <c r="B152" s="30"/>
      <c r="C152" s="60"/>
      <c r="D152" s="61"/>
      <c r="E152" s="53"/>
      <c r="F152" s="53"/>
    </row>
    <row r="153" spans="1:6" ht="13" x14ac:dyDescent="0.25">
      <c r="A153" s="51"/>
      <c r="B153" s="30" t="s">
        <v>71</v>
      </c>
      <c r="C153" s="60"/>
      <c r="D153" s="61"/>
      <c r="E153" s="53"/>
      <c r="F153" s="53"/>
    </row>
    <row r="154" spans="1:6" ht="13" x14ac:dyDescent="0.25">
      <c r="A154" s="51"/>
      <c r="B154" s="30"/>
      <c r="C154" s="60"/>
      <c r="D154" s="61"/>
      <c r="E154" s="53"/>
      <c r="F154" s="53"/>
    </row>
    <row r="155" spans="1:6" ht="13" x14ac:dyDescent="0.25">
      <c r="A155" s="51"/>
      <c r="B155" s="30"/>
      <c r="C155" s="60"/>
      <c r="D155" s="61"/>
      <c r="E155" s="53"/>
      <c r="F155" s="53"/>
    </row>
    <row r="156" spans="1:6" ht="13" x14ac:dyDescent="0.25">
      <c r="A156" s="51" t="s">
        <v>258</v>
      </c>
      <c r="B156" s="30" t="s">
        <v>2</v>
      </c>
      <c r="C156" s="60" t="s">
        <v>3</v>
      </c>
      <c r="D156" s="61" t="s">
        <v>259</v>
      </c>
      <c r="E156" s="53" t="s">
        <v>4</v>
      </c>
      <c r="F156" s="60" t="s">
        <v>260</v>
      </c>
    </row>
    <row r="157" spans="1:6" ht="13" x14ac:dyDescent="0.25">
      <c r="A157" s="51"/>
      <c r="B157" s="30"/>
      <c r="C157" s="60"/>
      <c r="D157" s="61"/>
      <c r="E157" s="53"/>
      <c r="F157" s="53"/>
    </row>
    <row r="158" spans="1:6" ht="13" x14ac:dyDescent="0.25">
      <c r="A158" s="51"/>
      <c r="B158" s="30" t="s">
        <v>261</v>
      </c>
      <c r="C158" s="60"/>
      <c r="D158" s="61"/>
      <c r="E158" s="53"/>
      <c r="F158" s="53"/>
    </row>
    <row r="159" spans="1:6" ht="13" x14ac:dyDescent="0.25">
      <c r="A159" s="60">
        <v>3</v>
      </c>
      <c r="B159" s="30" t="s">
        <v>158</v>
      </c>
      <c r="C159" s="60"/>
      <c r="D159" s="60"/>
      <c r="E159" s="53"/>
      <c r="F159" s="53"/>
    </row>
    <row r="160" spans="1:6" ht="26" x14ac:dyDescent="0.3">
      <c r="A160" s="43"/>
      <c r="B160" s="31" t="s">
        <v>159</v>
      </c>
      <c r="C160" s="43"/>
      <c r="D160" s="43"/>
      <c r="E160" s="54"/>
      <c r="F160" s="43"/>
    </row>
    <row r="161" spans="1:6" ht="37.5" x14ac:dyDescent="0.25">
      <c r="A161" s="43" t="s">
        <v>136</v>
      </c>
      <c r="B161" s="33" t="s">
        <v>160</v>
      </c>
      <c r="C161" s="34" t="s">
        <v>165</v>
      </c>
      <c r="D161" s="35">
        <v>3850</v>
      </c>
      <c r="E161" s="54"/>
      <c r="F161" s="63"/>
    </row>
    <row r="162" spans="1:6" ht="37.5" x14ac:dyDescent="0.25">
      <c r="A162" s="43" t="s">
        <v>135</v>
      </c>
      <c r="B162" s="33" t="s">
        <v>161</v>
      </c>
      <c r="C162" s="34" t="s">
        <v>165</v>
      </c>
      <c r="D162" s="35">
        <v>235</v>
      </c>
      <c r="E162" s="54"/>
      <c r="F162" s="63"/>
    </row>
    <row r="163" spans="1:6" ht="37.5" x14ac:dyDescent="0.25">
      <c r="A163" s="43" t="s">
        <v>136</v>
      </c>
      <c r="B163" s="33" t="s">
        <v>163</v>
      </c>
      <c r="C163" s="34" t="s">
        <v>134</v>
      </c>
      <c r="D163" s="35">
        <v>10100</v>
      </c>
      <c r="E163" s="54"/>
      <c r="F163" s="63"/>
    </row>
    <row r="164" spans="1:6" ht="25" x14ac:dyDescent="0.25">
      <c r="A164" s="43" t="s">
        <v>137</v>
      </c>
      <c r="B164" s="33" t="s">
        <v>164</v>
      </c>
      <c r="C164" s="34" t="s">
        <v>165</v>
      </c>
      <c r="D164" s="35">
        <v>2850</v>
      </c>
      <c r="E164" s="54"/>
      <c r="F164" s="63"/>
    </row>
    <row r="165" spans="1:6" ht="14.5" x14ac:dyDescent="0.25">
      <c r="A165" s="43" t="s">
        <v>138</v>
      </c>
      <c r="B165" s="38" t="s">
        <v>166</v>
      </c>
      <c r="C165" s="34" t="s">
        <v>165</v>
      </c>
      <c r="D165" s="44">
        <v>45</v>
      </c>
      <c r="E165" s="54"/>
      <c r="F165" s="63"/>
    </row>
    <row r="166" spans="1:6" ht="14.5" x14ac:dyDescent="0.25">
      <c r="A166" s="43" t="s">
        <v>139</v>
      </c>
      <c r="B166" s="33" t="s">
        <v>167</v>
      </c>
      <c r="C166" s="34" t="s">
        <v>168</v>
      </c>
      <c r="D166" s="28">
        <v>50</v>
      </c>
      <c r="E166" s="54"/>
      <c r="F166" s="63"/>
    </row>
    <row r="167" spans="1:6" x14ac:dyDescent="0.25">
      <c r="A167" s="43"/>
      <c r="B167" s="33"/>
      <c r="C167" s="34"/>
      <c r="D167" s="28"/>
      <c r="E167" s="54"/>
      <c r="F167" s="63"/>
    </row>
    <row r="168" spans="1:6" ht="13" x14ac:dyDescent="0.25">
      <c r="A168" s="43" t="s">
        <v>169</v>
      </c>
      <c r="B168" s="40" t="s">
        <v>170</v>
      </c>
      <c r="C168" s="35"/>
      <c r="D168" s="28"/>
      <c r="E168" s="54"/>
      <c r="F168" s="63"/>
    </row>
    <row r="169" spans="1:6" x14ac:dyDescent="0.25">
      <c r="A169" s="43"/>
      <c r="B169" s="33" t="s">
        <v>171</v>
      </c>
      <c r="C169" s="35"/>
      <c r="D169" s="28"/>
      <c r="E169" s="54"/>
      <c r="F169" s="63"/>
    </row>
    <row r="170" spans="1:6" ht="13" x14ac:dyDescent="0.25">
      <c r="A170" s="43"/>
      <c r="B170" s="40"/>
      <c r="C170" s="35"/>
      <c r="D170" s="28"/>
      <c r="E170" s="54"/>
      <c r="F170" s="63"/>
    </row>
    <row r="171" spans="1:6" ht="13" x14ac:dyDescent="0.25">
      <c r="A171" s="43" t="s">
        <v>172</v>
      </c>
      <c r="B171" s="40" t="s">
        <v>173</v>
      </c>
      <c r="C171" s="35"/>
      <c r="D171" s="28"/>
      <c r="E171" s="54"/>
      <c r="F171" s="63"/>
    </row>
    <row r="172" spans="1:6" x14ac:dyDescent="0.25">
      <c r="A172" s="43"/>
      <c r="B172" s="41" t="s">
        <v>174</v>
      </c>
      <c r="C172" s="44" t="s">
        <v>175</v>
      </c>
      <c r="D172" s="35">
        <v>37</v>
      </c>
      <c r="E172" s="54"/>
      <c r="F172" s="63"/>
    </row>
    <row r="173" spans="1:6" x14ac:dyDescent="0.25">
      <c r="A173" s="43"/>
      <c r="B173" s="41" t="s">
        <v>176</v>
      </c>
      <c r="C173" s="44" t="s">
        <v>175</v>
      </c>
      <c r="D173" s="35">
        <v>12</v>
      </c>
      <c r="E173" s="54"/>
      <c r="F173" s="63"/>
    </row>
    <row r="174" spans="1:6" x14ac:dyDescent="0.25">
      <c r="A174" s="43"/>
      <c r="B174" s="41" t="s">
        <v>177</v>
      </c>
      <c r="C174" s="44" t="s">
        <v>175</v>
      </c>
      <c r="D174" s="35">
        <v>38</v>
      </c>
      <c r="E174" s="54"/>
      <c r="F174" s="63"/>
    </row>
    <row r="175" spans="1:6" x14ac:dyDescent="0.25">
      <c r="A175" s="43"/>
      <c r="B175" s="41"/>
      <c r="C175" s="44"/>
      <c r="D175" s="28"/>
      <c r="E175" s="54"/>
      <c r="F175" s="63"/>
    </row>
    <row r="176" spans="1:6" ht="13" x14ac:dyDescent="0.3">
      <c r="A176" s="43" t="s">
        <v>178</v>
      </c>
      <c r="B176" s="42" t="s">
        <v>179</v>
      </c>
      <c r="C176" s="44"/>
      <c r="D176" s="28"/>
      <c r="E176" s="54"/>
      <c r="F176" s="63"/>
    </row>
    <row r="177" spans="1:6" x14ac:dyDescent="0.25">
      <c r="A177" s="43"/>
      <c r="B177" s="41" t="s">
        <v>180</v>
      </c>
      <c r="C177" s="44" t="s">
        <v>175</v>
      </c>
      <c r="D177" s="35">
        <v>19</v>
      </c>
      <c r="E177" s="54"/>
      <c r="F177" s="63"/>
    </row>
    <row r="178" spans="1:6" x14ac:dyDescent="0.25">
      <c r="A178" s="43"/>
      <c r="B178" s="41" t="s">
        <v>181</v>
      </c>
      <c r="C178" s="44" t="s">
        <v>175</v>
      </c>
      <c r="D178" s="35">
        <v>12</v>
      </c>
      <c r="E178" s="54"/>
      <c r="F178" s="63"/>
    </row>
    <row r="179" spans="1:6" x14ac:dyDescent="0.25">
      <c r="A179" s="43"/>
      <c r="B179" s="41"/>
      <c r="C179" s="44"/>
      <c r="D179" s="35"/>
      <c r="E179" s="54"/>
      <c r="F179" s="63"/>
    </row>
    <row r="180" spans="1:6" ht="13" x14ac:dyDescent="0.25">
      <c r="A180" s="43" t="s">
        <v>182</v>
      </c>
      <c r="B180" s="40" t="s">
        <v>183</v>
      </c>
      <c r="C180" s="35"/>
      <c r="D180" s="28"/>
      <c r="E180" s="54"/>
      <c r="F180" s="63"/>
    </row>
    <row r="181" spans="1:6" x14ac:dyDescent="0.25">
      <c r="A181" s="43"/>
      <c r="B181" s="41" t="s">
        <v>184</v>
      </c>
      <c r="C181" s="44" t="s">
        <v>175</v>
      </c>
      <c r="D181" s="35">
        <v>62</v>
      </c>
      <c r="E181" s="54"/>
      <c r="F181" s="63"/>
    </row>
    <row r="182" spans="1:6" x14ac:dyDescent="0.25">
      <c r="A182" s="43"/>
      <c r="B182" s="41"/>
      <c r="C182" s="44"/>
      <c r="D182" s="28"/>
      <c r="E182" s="54"/>
      <c r="F182" s="63"/>
    </row>
    <row r="183" spans="1:6" ht="13" x14ac:dyDescent="0.25">
      <c r="A183" s="43" t="s">
        <v>185</v>
      </c>
      <c r="B183" s="40" t="s">
        <v>186</v>
      </c>
      <c r="C183" s="35"/>
      <c r="D183" s="28"/>
      <c r="E183" s="54"/>
      <c r="F183" s="63"/>
    </row>
    <row r="184" spans="1:6" x14ac:dyDescent="0.25">
      <c r="A184" s="43"/>
      <c r="B184" s="41" t="s">
        <v>187</v>
      </c>
      <c r="C184" s="44" t="s">
        <v>175</v>
      </c>
      <c r="D184" s="44">
        <v>42</v>
      </c>
      <c r="E184" s="54"/>
      <c r="F184" s="63"/>
    </row>
    <row r="185" spans="1:6" x14ac:dyDescent="0.25">
      <c r="A185" s="43"/>
      <c r="B185" s="41" t="s">
        <v>188</v>
      </c>
      <c r="C185" s="44" t="s">
        <v>175</v>
      </c>
      <c r="D185" s="44">
        <v>24</v>
      </c>
      <c r="E185" s="54"/>
      <c r="F185" s="63"/>
    </row>
    <row r="186" spans="1:6" x14ac:dyDescent="0.25">
      <c r="A186" s="43"/>
      <c r="B186" s="41" t="s">
        <v>189</v>
      </c>
      <c r="C186" s="44" t="s">
        <v>175</v>
      </c>
      <c r="D186" s="44">
        <v>50</v>
      </c>
      <c r="E186" s="54"/>
      <c r="F186" s="63"/>
    </row>
    <row r="187" spans="1:6" x14ac:dyDescent="0.25">
      <c r="A187" s="43"/>
      <c r="B187" s="41" t="s">
        <v>190</v>
      </c>
      <c r="C187" s="44" t="s">
        <v>175</v>
      </c>
      <c r="D187" s="44">
        <v>24</v>
      </c>
      <c r="E187" s="54"/>
      <c r="F187" s="63"/>
    </row>
    <row r="188" spans="1:6" x14ac:dyDescent="0.25">
      <c r="A188" s="43"/>
      <c r="B188" s="41"/>
      <c r="C188" s="44"/>
      <c r="D188" s="28"/>
      <c r="E188" s="54"/>
      <c r="F188" s="63"/>
    </row>
    <row r="189" spans="1:6" x14ac:dyDescent="0.25">
      <c r="A189" s="43"/>
      <c r="B189" s="41"/>
      <c r="C189" s="44"/>
      <c r="D189" s="28"/>
      <c r="E189" s="54"/>
      <c r="F189" s="63"/>
    </row>
    <row r="190" spans="1:6" ht="13" x14ac:dyDescent="0.25">
      <c r="A190" s="43" t="s">
        <v>191</v>
      </c>
      <c r="B190" s="40" t="s">
        <v>192</v>
      </c>
      <c r="C190" s="35"/>
      <c r="D190" s="28"/>
      <c r="E190" s="54"/>
      <c r="F190" s="63"/>
    </row>
    <row r="191" spans="1:6" x14ac:dyDescent="0.25">
      <c r="A191" s="43"/>
      <c r="B191" s="41" t="s">
        <v>193</v>
      </c>
      <c r="C191" s="44" t="s">
        <v>175</v>
      </c>
      <c r="D191" s="35">
        <v>8</v>
      </c>
      <c r="E191" s="54"/>
      <c r="F191" s="63"/>
    </row>
    <row r="192" spans="1:6" x14ac:dyDescent="0.25">
      <c r="A192" s="43"/>
      <c r="B192" s="41" t="s">
        <v>194</v>
      </c>
      <c r="C192" s="44" t="s">
        <v>175</v>
      </c>
      <c r="D192" s="35">
        <v>12</v>
      </c>
      <c r="E192" s="54"/>
      <c r="F192" s="63"/>
    </row>
    <row r="193" spans="1:6" x14ac:dyDescent="0.25">
      <c r="A193" s="43"/>
      <c r="B193" s="41" t="s">
        <v>195</v>
      </c>
      <c r="C193" s="44" t="s">
        <v>175</v>
      </c>
      <c r="D193" s="35">
        <v>12</v>
      </c>
      <c r="E193" s="54"/>
      <c r="F193" s="63"/>
    </row>
    <row r="194" spans="1:6" x14ac:dyDescent="0.25">
      <c r="A194" s="43"/>
      <c r="B194" s="41"/>
      <c r="C194" s="44"/>
      <c r="D194" s="35"/>
      <c r="E194" s="54"/>
      <c r="F194" s="63"/>
    </row>
    <row r="195" spans="1:6" x14ac:dyDescent="0.25">
      <c r="A195" s="43"/>
      <c r="B195" s="41" t="s">
        <v>196</v>
      </c>
      <c r="C195" s="44" t="s">
        <v>175</v>
      </c>
      <c r="D195" s="35">
        <v>37</v>
      </c>
      <c r="E195" s="54"/>
      <c r="F195" s="63"/>
    </row>
    <row r="196" spans="1:6" x14ac:dyDescent="0.25">
      <c r="A196" s="43"/>
      <c r="B196" s="41" t="s">
        <v>197</v>
      </c>
      <c r="C196" s="44" t="s">
        <v>175</v>
      </c>
      <c r="D196" s="35">
        <v>2</v>
      </c>
      <c r="E196" s="54"/>
      <c r="F196" s="63"/>
    </row>
    <row r="197" spans="1:6" x14ac:dyDescent="0.25">
      <c r="A197" s="43"/>
      <c r="B197" s="41" t="s">
        <v>198</v>
      </c>
      <c r="C197" s="44" t="s">
        <v>175</v>
      </c>
      <c r="D197" s="44">
        <v>1</v>
      </c>
      <c r="E197" s="54"/>
      <c r="F197" s="63"/>
    </row>
    <row r="198" spans="1:6" x14ac:dyDescent="0.25">
      <c r="A198" s="43"/>
      <c r="B198" s="41" t="s">
        <v>199</v>
      </c>
      <c r="C198" s="44" t="s">
        <v>175</v>
      </c>
      <c r="D198" s="44">
        <v>2</v>
      </c>
      <c r="E198" s="54"/>
      <c r="F198" s="63"/>
    </row>
    <row r="199" spans="1:6" x14ac:dyDescent="0.25">
      <c r="A199" s="43"/>
      <c r="B199" s="41" t="s">
        <v>200</v>
      </c>
      <c r="C199" s="44" t="s">
        <v>175</v>
      </c>
      <c r="D199" s="44">
        <v>1</v>
      </c>
      <c r="E199" s="54"/>
      <c r="F199" s="63"/>
    </row>
    <row r="200" spans="1:6" x14ac:dyDescent="0.25">
      <c r="A200" s="43"/>
      <c r="B200" s="41"/>
      <c r="C200" s="44"/>
      <c r="D200" s="44"/>
      <c r="E200" s="54"/>
      <c r="F200" s="63"/>
    </row>
    <row r="201" spans="1:6" x14ac:dyDescent="0.25">
      <c r="A201" s="43"/>
      <c r="B201" s="41" t="s">
        <v>201</v>
      </c>
      <c r="C201" s="44" t="s">
        <v>175</v>
      </c>
      <c r="D201" s="44">
        <v>37</v>
      </c>
      <c r="E201" s="54"/>
      <c r="F201" s="63"/>
    </row>
    <row r="202" spans="1:6" x14ac:dyDescent="0.25">
      <c r="A202" s="43"/>
      <c r="B202" s="41" t="s">
        <v>202</v>
      </c>
      <c r="C202" s="44" t="s">
        <v>175</v>
      </c>
      <c r="D202" s="44">
        <v>2</v>
      </c>
      <c r="E202" s="54"/>
      <c r="F202" s="63"/>
    </row>
    <row r="203" spans="1:6" x14ac:dyDescent="0.25">
      <c r="A203" s="43"/>
      <c r="B203" s="41"/>
      <c r="C203" s="44"/>
      <c r="D203" s="44"/>
      <c r="E203" s="54"/>
      <c r="F203" s="63"/>
    </row>
    <row r="204" spans="1:6" x14ac:dyDescent="0.25">
      <c r="A204" s="43"/>
      <c r="B204" s="41" t="s">
        <v>203</v>
      </c>
      <c r="C204" s="44" t="s">
        <v>175</v>
      </c>
      <c r="D204" s="44">
        <v>20</v>
      </c>
      <c r="E204" s="54"/>
      <c r="F204" s="63"/>
    </row>
    <row r="205" spans="1:6" x14ac:dyDescent="0.25">
      <c r="A205" s="43"/>
      <c r="B205" s="41" t="s">
        <v>204</v>
      </c>
      <c r="C205" s="44" t="s">
        <v>175</v>
      </c>
      <c r="D205" s="44">
        <v>2</v>
      </c>
      <c r="E205" s="54"/>
      <c r="F205" s="63"/>
    </row>
    <row r="206" spans="1:6" x14ac:dyDescent="0.25">
      <c r="A206" s="43"/>
      <c r="B206" s="41"/>
      <c r="C206" s="44"/>
      <c r="D206" s="44"/>
      <c r="E206" s="54"/>
      <c r="F206" s="63"/>
    </row>
    <row r="207" spans="1:6" x14ac:dyDescent="0.25">
      <c r="A207" s="43"/>
      <c r="B207" s="41" t="s">
        <v>205</v>
      </c>
      <c r="C207" s="44" t="s">
        <v>175</v>
      </c>
      <c r="D207" s="44">
        <v>35</v>
      </c>
      <c r="E207" s="54"/>
      <c r="F207" s="63"/>
    </row>
    <row r="208" spans="1:6" x14ac:dyDescent="0.25">
      <c r="A208" s="43"/>
      <c r="B208" s="41" t="s">
        <v>206</v>
      </c>
      <c r="C208" s="44" t="s">
        <v>175</v>
      </c>
      <c r="D208" s="44">
        <v>2</v>
      </c>
      <c r="E208" s="54"/>
      <c r="F208" s="63"/>
    </row>
    <row r="209" spans="1:6" x14ac:dyDescent="0.25">
      <c r="A209" s="43"/>
      <c r="B209" s="41" t="s">
        <v>207</v>
      </c>
      <c r="C209" s="44" t="s">
        <v>175</v>
      </c>
      <c r="D209" s="44">
        <v>35</v>
      </c>
      <c r="E209" s="54"/>
      <c r="F209" s="63"/>
    </row>
    <row r="210" spans="1:6" x14ac:dyDescent="0.25">
      <c r="A210" s="43"/>
      <c r="B210" s="41" t="s">
        <v>208</v>
      </c>
      <c r="C210" s="44" t="s">
        <v>175</v>
      </c>
      <c r="D210" s="44">
        <v>2</v>
      </c>
      <c r="E210" s="54"/>
      <c r="F210" s="63"/>
    </row>
    <row r="211" spans="1:6" x14ac:dyDescent="0.25">
      <c r="A211" s="43"/>
      <c r="B211" s="41" t="s">
        <v>209</v>
      </c>
      <c r="C211" s="44" t="s">
        <v>175</v>
      </c>
      <c r="D211" s="44">
        <v>35</v>
      </c>
      <c r="E211" s="54"/>
      <c r="F211" s="63"/>
    </row>
    <row r="212" spans="1:6" x14ac:dyDescent="0.25">
      <c r="A212" s="43"/>
      <c r="B212" s="41"/>
      <c r="C212" s="44"/>
      <c r="D212" s="44"/>
      <c r="E212" s="54"/>
      <c r="F212" s="63"/>
    </row>
    <row r="213" spans="1:6" x14ac:dyDescent="0.25">
      <c r="A213" s="43"/>
      <c r="B213" s="41" t="s">
        <v>210</v>
      </c>
      <c r="C213" s="44" t="s">
        <v>175</v>
      </c>
      <c r="D213" s="44">
        <v>1</v>
      </c>
      <c r="E213" s="54"/>
      <c r="F213" s="63"/>
    </row>
    <row r="214" spans="1:6" x14ac:dyDescent="0.25">
      <c r="A214" s="43"/>
      <c r="B214" s="41" t="s">
        <v>211</v>
      </c>
      <c r="C214" s="44" t="s">
        <v>175</v>
      </c>
      <c r="D214" s="44">
        <v>1</v>
      </c>
      <c r="E214" s="54"/>
      <c r="F214" s="63"/>
    </row>
    <row r="215" spans="1:6" x14ac:dyDescent="0.25">
      <c r="A215" s="43"/>
      <c r="B215" s="41" t="s">
        <v>212</v>
      </c>
      <c r="C215" s="44" t="s">
        <v>175</v>
      </c>
      <c r="D215" s="44">
        <v>1</v>
      </c>
      <c r="E215" s="54"/>
      <c r="F215" s="63"/>
    </row>
    <row r="216" spans="1:6" x14ac:dyDescent="0.25">
      <c r="A216" s="43"/>
      <c r="B216" s="41"/>
      <c r="C216" s="44"/>
      <c r="D216" s="44"/>
      <c r="E216" s="54"/>
      <c r="F216" s="63"/>
    </row>
    <row r="217" spans="1:6" x14ac:dyDescent="0.25">
      <c r="A217" s="43"/>
      <c r="B217" s="41" t="s">
        <v>213</v>
      </c>
      <c r="C217" s="44" t="s">
        <v>175</v>
      </c>
      <c r="D217" s="44">
        <v>12</v>
      </c>
      <c r="E217" s="54"/>
      <c r="F217" s="63"/>
    </row>
    <row r="218" spans="1:6" x14ac:dyDescent="0.25">
      <c r="A218" s="43"/>
      <c r="B218" s="41"/>
      <c r="C218" s="44"/>
      <c r="D218" s="44"/>
      <c r="E218" s="54"/>
      <c r="F218" s="63"/>
    </row>
    <row r="219" spans="1:6" x14ac:dyDescent="0.25">
      <c r="A219" s="43"/>
      <c r="B219" s="41" t="s">
        <v>214</v>
      </c>
      <c r="C219" s="44" t="s">
        <v>175</v>
      </c>
      <c r="D219" s="44">
        <v>1</v>
      </c>
      <c r="E219" s="54"/>
      <c r="F219" s="63"/>
    </row>
    <row r="220" spans="1:6" x14ac:dyDescent="0.25">
      <c r="A220" s="43"/>
      <c r="B220" s="41" t="s">
        <v>215</v>
      </c>
      <c r="C220" s="44" t="s">
        <v>175</v>
      </c>
      <c r="D220" s="44">
        <v>2</v>
      </c>
      <c r="E220" s="54"/>
      <c r="F220" s="63"/>
    </row>
    <row r="221" spans="1:6" x14ac:dyDescent="0.25">
      <c r="A221" s="43"/>
      <c r="B221" s="41"/>
      <c r="C221" s="44"/>
      <c r="D221" s="44"/>
      <c r="E221" s="54"/>
      <c r="F221" s="63"/>
    </row>
    <row r="222" spans="1:6" x14ac:dyDescent="0.25">
      <c r="A222" s="43"/>
      <c r="B222" s="41"/>
      <c r="C222" s="44"/>
      <c r="D222" s="44"/>
      <c r="E222" s="54"/>
      <c r="F222" s="63"/>
    </row>
    <row r="223" spans="1:6" ht="13" x14ac:dyDescent="0.25">
      <c r="A223" s="51"/>
      <c r="B223" s="30" t="s">
        <v>71</v>
      </c>
      <c r="C223" s="60"/>
      <c r="D223" s="61"/>
      <c r="E223" s="53"/>
      <c r="F223" s="53"/>
    </row>
    <row r="224" spans="1:6" ht="13" x14ac:dyDescent="0.25">
      <c r="A224" s="51"/>
      <c r="B224" s="30"/>
      <c r="C224" s="60"/>
      <c r="D224" s="61"/>
      <c r="E224" s="53"/>
      <c r="F224" s="53"/>
    </row>
    <row r="225" spans="1:6" ht="13" x14ac:dyDescent="0.25">
      <c r="A225" s="51"/>
      <c r="B225" s="30"/>
      <c r="C225" s="60"/>
      <c r="D225" s="61"/>
      <c r="E225" s="53"/>
      <c r="F225" s="53"/>
    </row>
    <row r="226" spans="1:6" ht="13" x14ac:dyDescent="0.25">
      <c r="A226" s="51" t="s">
        <v>258</v>
      </c>
      <c r="B226" s="30" t="s">
        <v>2</v>
      </c>
      <c r="C226" s="60" t="s">
        <v>3</v>
      </c>
      <c r="D226" s="61" t="s">
        <v>259</v>
      </c>
      <c r="E226" s="53" t="s">
        <v>4</v>
      </c>
      <c r="F226" s="60" t="s">
        <v>260</v>
      </c>
    </row>
    <row r="227" spans="1:6" ht="13" x14ac:dyDescent="0.25">
      <c r="A227" s="51"/>
      <c r="B227" s="30"/>
      <c r="C227" s="60"/>
      <c r="D227" s="61"/>
      <c r="E227" s="53"/>
      <c r="F227" s="53"/>
    </row>
    <row r="228" spans="1:6" ht="13" x14ac:dyDescent="0.25">
      <c r="A228" s="51"/>
      <c r="B228" s="30" t="s">
        <v>261</v>
      </c>
      <c r="C228" s="60"/>
      <c r="D228" s="61"/>
      <c r="E228" s="53"/>
      <c r="F228" s="53"/>
    </row>
    <row r="229" spans="1:6" ht="13" x14ac:dyDescent="0.3">
      <c r="A229" s="43" t="s">
        <v>216</v>
      </c>
      <c r="B229" s="42" t="s">
        <v>217</v>
      </c>
      <c r="C229" s="39"/>
      <c r="D229" s="28"/>
      <c r="E229" s="54"/>
      <c r="F229" s="63"/>
    </row>
    <row r="230" spans="1:6" ht="25" x14ac:dyDescent="0.25">
      <c r="A230" s="43"/>
      <c r="B230" s="38" t="s">
        <v>218</v>
      </c>
      <c r="C230" s="44" t="s">
        <v>134</v>
      </c>
      <c r="D230" s="44">
        <v>416500</v>
      </c>
      <c r="E230" s="54"/>
      <c r="F230" s="63"/>
    </row>
    <row r="231" spans="1:6" x14ac:dyDescent="0.25">
      <c r="A231" s="43"/>
      <c r="B231" s="41" t="s">
        <v>219</v>
      </c>
      <c r="C231" s="44" t="s">
        <v>134</v>
      </c>
      <c r="D231" s="44">
        <v>5500</v>
      </c>
      <c r="E231" s="54"/>
      <c r="F231" s="63"/>
    </row>
    <row r="232" spans="1:6" x14ac:dyDescent="0.25">
      <c r="A232" s="43"/>
      <c r="B232" s="41"/>
      <c r="C232" s="44"/>
      <c r="D232" s="28"/>
      <c r="E232" s="54"/>
      <c r="F232" s="63"/>
    </row>
    <row r="233" spans="1:6" ht="13" x14ac:dyDescent="0.25">
      <c r="A233" s="43" t="s">
        <v>220</v>
      </c>
      <c r="B233" s="40" t="s">
        <v>221</v>
      </c>
      <c r="C233" s="35"/>
      <c r="D233" s="28"/>
      <c r="E233" s="54"/>
      <c r="F233" s="63"/>
    </row>
    <row r="234" spans="1:6" x14ac:dyDescent="0.25">
      <c r="A234" s="43"/>
      <c r="B234" s="41" t="s">
        <v>222</v>
      </c>
      <c r="C234" s="44" t="s">
        <v>175</v>
      </c>
      <c r="D234" s="44">
        <v>5100</v>
      </c>
      <c r="E234" s="54"/>
      <c r="F234" s="63"/>
    </row>
    <row r="235" spans="1:6" x14ac:dyDescent="0.25">
      <c r="A235" s="43"/>
      <c r="B235" s="41" t="s">
        <v>223</v>
      </c>
      <c r="C235" s="44" t="s">
        <v>175</v>
      </c>
      <c r="D235" s="44">
        <v>5100</v>
      </c>
      <c r="E235" s="54"/>
      <c r="F235" s="63"/>
    </row>
    <row r="236" spans="1:6" x14ac:dyDescent="0.25">
      <c r="A236" s="43"/>
      <c r="B236" s="41" t="s">
        <v>224</v>
      </c>
      <c r="C236" s="44" t="s">
        <v>175</v>
      </c>
      <c r="D236" s="44">
        <v>320</v>
      </c>
      <c r="E236" s="54"/>
      <c r="F236" s="63"/>
    </row>
    <row r="237" spans="1:6" x14ac:dyDescent="0.25">
      <c r="A237" s="43"/>
      <c r="B237" s="41" t="s">
        <v>225</v>
      </c>
      <c r="C237" s="44" t="s">
        <v>175</v>
      </c>
      <c r="D237" s="44">
        <v>1300</v>
      </c>
      <c r="E237" s="54"/>
      <c r="F237" s="63"/>
    </row>
    <row r="238" spans="1:6" x14ac:dyDescent="0.25">
      <c r="A238" s="43"/>
      <c r="B238" s="41" t="s">
        <v>226</v>
      </c>
      <c r="C238" s="44" t="s">
        <v>175</v>
      </c>
      <c r="D238" s="44">
        <v>4000</v>
      </c>
      <c r="E238" s="54"/>
      <c r="F238" s="63"/>
    </row>
    <row r="239" spans="1:6" x14ac:dyDescent="0.25">
      <c r="A239" s="43"/>
      <c r="B239" s="33"/>
      <c r="C239" s="35"/>
      <c r="D239" s="28"/>
      <c r="E239" s="54"/>
      <c r="F239" s="63"/>
    </row>
    <row r="240" spans="1:6" ht="13" x14ac:dyDescent="0.25">
      <c r="A240" s="43" t="s">
        <v>227</v>
      </c>
      <c r="B240" s="40" t="s">
        <v>228</v>
      </c>
      <c r="C240" s="35"/>
      <c r="D240" s="28"/>
      <c r="E240" s="54"/>
      <c r="F240" s="63"/>
    </row>
    <row r="241" spans="1:6" x14ac:dyDescent="0.25">
      <c r="A241" s="43"/>
      <c r="B241" s="41" t="s">
        <v>229</v>
      </c>
      <c r="C241" s="44" t="s">
        <v>175</v>
      </c>
      <c r="D241" s="44">
        <v>90</v>
      </c>
      <c r="E241" s="54"/>
      <c r="F241" s="63"/>
    </row>
    <row r="242" spans="1:6" x14ac:dyDescent="0.25">
      <c r="A242" s="43"/>
      <c r="B242" s="41" t="s">
        <v>230</v>
      </c>
      <c r="C242" s="44" t="s">
        <v>175</v>
      </c>
      <c r="D242" s="44">
        <v>40</v>
      </c>
      <c r="E242" s="54"/>
      <c r="F242" s="63"/>
    </row>
    <row r="243" spans="1:6" x14ac:dyDescent="0.25">
      <c r="A243" s="43"/>
      <c r="B243" s="41"/>
      <c r="C243" s="44"/>
      <c r="D243" s="44"/>
      <c r="E243" s="54"/>
      <c r="F243" s="63"/>
    </row>
    <row r="244" spans="1:6" x14ac:dyDescent="0.25">
      <c r="A244" s="43"/>
      <c r="B244" s="41" t="s">
        <v>231</v>
      </c>
      <c r="C244" s="44" t="s">
        <v>175</v>
      </c>
      <c r="D244" s="44">
        <v>40</v>
      </c>
      <c r="E244" s="54"/>
      <c r="F244" s="63"/>
    </row>
    <row r="245" spans="1:6" x14ac:dyDescent="0.25">
      <c r="A245" s="43"/>
      <c r="B245" s="41" t="s">
        <v>232</v>
      </c>
      <c r="C245" s="44" t="s">
        <v>175</v>
      </c>
      <c r="D245" s="44">
        <v>24</v>
      </c>
      <c r="E245" s="54"/>
      <c r="F245" s="63"/>
    </row>
    <row r="246" spans="1:6" x14ac:dyDescent="0.25">
      <c r="A246" s="43"/>
      <c r="B246" s="41" t="s">
        <v>233</v>
      </c>
      <c r="C246" s="44" t="s">
        <v>175</v>
      </c>
      <c r="D246" s="44">
        <v>2</v>
      </c>
      <c r="E246" s="54"/>
      <c r="F246" s="63"/>
    </row>
    <row r="247" spans="1:6" x14ac:dyDescent="0.25">
      <c r="A247" s="43"/>
      <c r="B247" s="41"/>
      <c r="C247" s="44"/>
      <c r="D247" s="44"/>
      <c r="E247" s="54"/>
      <c r="F247" s="63"/>
    </row>
    <row r="248" spans="1:6" x14ac:dyDescent="0.25">
      <c r="A248" s="43"/>
      <c r="B248" s="41" t="s">
        <v>234</v>
      </c>
      <c r="C248" s="44" t="s">
        <v>175</v>
      </c>
      <c r="D248" s="44">
        <v>20</v>
      </c>
      <c r="E248" s="54"/>
      <c r="F248" s="63"/>
    </row>
    <row r="249" spans="1:6" x14ac:dyDescent="0.25">
      <c r="A249" s="43"/>
      <c r="B249" s="41" t="s">
        <v>235</v>
      </c>
      <c r="C249" s="44" t="s">
        <v>175</v>
      </c>
      <c r="D249" s="44">
        <v>12</v>
      </c>
      <c r="E249" s="54"/>
      <c r="F249" s="63"/>
    </row>
    <row r="250" spans="1:6" x14ac:dyDescent="0.25">
      <c r="A250" s="43"/>
      <c r="B250" s="41"/>
      <c r="C250" s="44"/>
      <c r="D250" s="44"/>
      <c r="E250" s="54"/>
      <c r="F250" s="63"/>
    </row>
    <row r="251" spans="1:6" x14ac:dyDescent="0.25">
      <c r="A251" s="43"/>
      <c r="B251" s="41" t="s">
        <v>236</v>
      </c>
      <c r="C251" s="44" t="s">
        <v>175</v>
      </c>
      <c r="D251" s="44">
        <v>20</v>
      </c>
      <c r="E251" s="54"/>
      <c r="F251" s="63"/>
    </row>
    <row r="252" spans="1:6" x14ac:dyDescent="0.25">
      <c r="A252" s="43"/>
      <c r="B252" s="41" t="s">
        <v>237</v>
      </c>
      <c r="C252" s="44" t="s">
        <v>175</v>
      </c>
      <c r="D252" s="44">
        <v>12</v>
      </c>
      <c r="E252" s="54"/>
      <c r="F252" s="63"/>
    </row>
    <row r="253" spans="1:6" x14ac:dyDescent="0.25">
      <c r="A253" s="43"/>
      <c r="B253" s="41"/>
      <c r="C253" s="44"/>
      <c r="D253" s="44"/>
      <c r="E253" s="54"/>
      <c r="F253" s="63"/>
    </row>
    <row r="254" spans="1:6" x14ac:dyDescent="0.25">
      <c r="A254" s="43"/>
      <c r="B254" s="41" t="s">
        <v>238</v>
      </c>
      <c r="C254" s="44" t="s">
        <v>175</v>
      </c>
      <c r="D254" s="44">
        <v>62</v>
      </c>
      <c r="E254" s="54"/>
      <c r="F254" s="63"/>
    </row>
    <row r="255" spans="1:6" x14ac:dyDescent="0.25">
      <c r="A255" s="43"/>
      <c r="B255" s="41" t="s">
        <v>239</v>
      </c>
      <c r="C255" s="44" t="s">
        <v>175</v>
      </c>
      <c r="D255" s="44">
        <v>90</v>
      </c>
      <c r="E255" s="54"/>
      <c r="F255" s="63"/>
    </row>
    <row r="256" spans="1:6" x14ac:dyDescent="0.25">
      <c r="A256" s="43"/>
      <c r="B256" s="41" t="s">
        <v>240</v>
      </c>
      <c r="C256" s="44" t="s">
        <v>175</v>
      </c>
      <c r="D256" s="44">
        <v>60</v>
      </c>
      <c r="E256" s="54"/>
      <c r="F256" s="63"/>
    </row>
    <row r="257" spans="1:6" x14ac:dyDescent="0.25">
      <c r="A257" s="43"/>
      <c r="B257" s="41"/>
      <c r="C257" s="44"/>
      <c r="D257" s="44"/>
      <c r="E257" s="54"/>
      <c r="F257" s="63"/>
    </row>
    <row r="258" spans="1:6" x14ac:dyDescent="0.25">
      <c r="A258" s="43"/>
      <c r="B258" s="41"/>
      <c r="C258" s="44"/>
      <c r="D258" s="44"/>
      <c r="E258" s="54"/>
      <c r="F258" s="63"/>
    </row>
    <row r="259" spans="1:6" ht="13" x14ac:dyDescent="0.3">
      <c r="A259" s="43" t="s">
        <v>241</v>
      </c>
      <c r="B259" s="42" t="s">
        <v>242</v>
      </c>
      <c r="C259" s="44"/>
      <c r="D259" s="28"/>
      <c r="E259" s="54"/>
      <c r="F259" s="63"/>
    </row>
    <row r="260" spans="1:6" x14ac:dyDescent="0.25">
      <c r="A260" s="43"/>
      <c r="B260" s="41" t="s">
        <v>243</v>
      </c>
      <c r="C260" s="44" t="s">
        <v>134</v>
      </c>
      <c r="D260" s="44">
        <v>2700</v>
      </c>
      <c r="E260" s="54"/>
      <c r="F260" s="63"/>
    </row>
    <row r="261" spans="1:6" x14ac:dyDescent="0.25">
      <c r="A261" s="43"/>
      <c r="B261" s="41" t="s">
        <v>244</v>
      </c>
      <c r="C261" s="44" t="s">
        <v>134</v>
      </c>
      <c r="D261" s="44">
        <v>1900</v>
      </c>
      <c r="E261" s="54"/>
      <c r="F261" s="63"/>
    </row>
    <row r="262" spans="1:6" x14ac:dyDescent="0.25">
      <c r="A262" s="43"/>
      <c r="B262" s="41" t="s">
        <v>245</v>
      </c>
      <c r="C262" s="44" t="s">
        <v>134</v>
      </c>
      <c r="D262" s="44">
        <v>2200</v>
      </c>
      <c r="E262" s="54"/>
      <c r="F262" s="63"/>
    </row>
    <row r="263" spans="1:6" x14ac:dyDescent="0.25">
      <c r="A263" s="43"/>
      <c r="B263" s="41" t="s">
        <v>246</v>
      </c>
      <c r="C263" s="44" t="s">
        <v>134</v>
      </c>
      <c r="D263" s="44">
        <v>2700</v>
      </c>
      <c r="E263" s="54"/>
      <c r="F263" s="63"/>
    </row>
    <row r="264" spans="1:6" x14ac:dyDescent="0.25">
      <c r="A264" s="43"/>
      <c r="B264" s="41" t="s">
        <v>247</v>
      </c>
      <c r="C264" s="44" t="s">
        <v>134</v>
      </c>
      <c r="D264" s="44">
        <v>2000</v>
      </c>
      <c r="E264" s="54"/>
      <c r="F264" s="63"/>
    </row>
    <row r="265" spans="1:6" x14ac:dyDescent="0.25">
      <c r="A265" s="43"/>
      <c r="B265" s="41"/>
      <c r="C265" s="44"/>
      <c r="D265" s="44"/>
      <c r="E265" s="54"/>
      <c r="F265" s="63"/>
    </row>
    <row r="266" spans="1:6" x14ac:dyDescent="0.25">
      <c r="A266" s="43"/>
      <c r="B266" s="41"/>
      <c r="C266" s="44"/>
      <c r="D266" s="44"/>
      <c r="E266" s="54"/>
      <c r="F266" s="63"/>
    </row>
    <row r="267" spans="1:6" x14ac:dyDescent="0.25">
      <c r="A267" s="43"/>
      <c r="B267" s="41"/>
      <c r="C267" s="44"/>
      <c r="D267" s="28"/>
      <c r="E267" s="54"/>
      <c r="F267" s="63"/>
    </row>
    <row r="268" spans="1:6" ht="13" x14ac:dyDescent="0.25">
      <c r="A268" s="43" t="s">
        <v>248</v>
      </c>
      <c r="B268" s="40" t="s">
        <v>249</v>
      </c>
      <c r="C268" s="35"/>
      <c r="D268" s="28"/>
      <c r="E268" s="54"/>
      <c r="F268" s="63"/>
    </row>
    <row r="269" spans="1:6" x14ac:dyDescent="0.25">
      <c r="A269" s="43"/>
      <c r="B269" s="41" t="s">
        <v>286</v>
      </c>
      <c r="C269" s="44" t="s">
        <v>175</v>
      </c>
      <c r="D269" s="44">
        <v>20</v>
      </c>
      <c r="E269" s="54"/>
      <c r="F269" s="63"/>
    </row>
    <row r="270" spans="1:6" x14ac:dyDescent="0.25">
      <c r="A270" s="43"/>
      <c r="B270" s="41" t="s">
        <v>251</v>
      </c>
      <c r="C270" s="44" t="s">
        <v>175</v>
      </c>
      <c r="D270" s="44">
        <v>12</v>
      </c>
      <c r="E270" s="54"/>
      <c r="F270" s="63"/>
    </row>
    <row r="271" spans="1:6" x14ac:dyDescent="0.25">
      <c r="A271" s="43"/>
      <c r="B271" s="41"/>
      <c r="C271" s="44"/>
      <c r="D271" s="43"/>
      <c r="E271" s="54"/>
      <c r="F271" s="63"/>
    </row>
    <row r="272" spans="1:6" x14ac:dyDescent="0.25">
      <c r="A272" s="43"/>
      <c r="B272" s="38"/>
      <c r="C272" s="44"/>
      <c r="D272" s="43"/>
      <c r="E272" s="54"/>
      <c r="F272" s="63"/>
    </row>
    <row r="273" spans="1:6" ht="13" x14ac:dyDescent="0.3">
      <c r="A273" s="43" t="s">
        <v>253</v>
      </c>
      <c r="B273" s="42" t="s">
        <v>254</v>
      </c>
      <c r="C273" s="44"/>
      <c r="D273" s="43"/>
      <c r="E273" s="54"/>
      <c r="F273" s="63"/>
    </row>
    <row r="274" spans="1:6" x14ac:dyDescent="0.25">
      <c r="A274" s="43"/>
      <c r="B274" s="41" t="s">
        <v>255</v>
      </c>
      <c r="C274" s="44" t="s">
        <v>162</v>
      </c>
      <c r="D274" s="43">
        <v>1</v>
      </c>
      <c r="E274" s="54">
        <v>240000</v>
      </c>
      <c r="F274" s="63">
        <f>E274*D274</f>
        <v>240000</v>
      </c>
    </row>
    <row r="275" spans="1:6" x14ac:dyDescent="0.25">
      <c r="A275" s="43"/>
      <c r="B275" s="33" t="s">
        <v>287</v>
      </c>
      <c r="C275" s="44" t="s">
        <v>162</v>
      </c>
      <c r="D275" s="43">
        <v>1</v>
      </c>
      <c r="E275" s="54">
        <v>105000</v>
      </c>
      <c r="F275" s="63">
        <f>E275*D275</f>
        <v>105000</v>
      </c>
    </row>
    <row r="276" spans="1:6" ht="13" x14ac:dyDescent="0.3">
      <c r="A276" s="43"/>
      <c r="B276" s="42"/>
      <c r="C276" s="44"/>
      <c r="D276" s="28"/>
      <c r="E276" s="54" t="s">
        <v>7</v>
      </c>
      <c r="F276" s="63"/>
    </row>
    <row r="277" spans="1:6" ht="13" x14ac:dyDescent="0.3">
      <c r="A277" s="43"/>
      <c r="B277" s="42"/>
      <c r="C277" s="44"/>
      <c r="D277" s="28"/>
      <c r="E277" s="54"/>
      <c r="F277" s="63"/>
    </row>
    <row r="278" spans="1:6" ht="13" x14ac:dyDescent="0.3">
      <c r="A278" s="43"/>
      <c r="B278" s="42"/>
      <c r="C278" s="44"/>
      <c r="D278" s="28"/>
      <c r="E278" s="54"/>
      <c r="F278" s="63"/>
    </row>
    <row r="279" spans="1:6" ht="13" x14ac:dyDescent="0.3">
      <c r="A279" s="43"/>
      <c r="B279" s="42"/>
      <c r="C279" s="44"/>
      <c r="D279" s="28"/>
      <c r="E279" s="54"/>
      <c r="F279" s="63"/>
    </row>
    <row r="280" spans="1:6" ht="13" x14ac:dyDescent="0.3">
      <c r="A280" s="43"/>
      <c r="B280" s="42"/>
      <c r="C280" s="44"/>
      <c r="D280" s="28"/>
      <c r="E280" s="62"/>
      <c r="F280" s="63"/>
    </row>
    <row r="281" spans="1:6" ht="13" x14ac:dyDescent="0.3">
      <c r="A281" s="43"/>
      <c r="B281" s="42"/>
      <c r="C281" s="44"/>
      <c r="D281" s="28"/>
      <c r="E281" s="62"/>
      <c r="F281" s="63"/>
    </row>
    <row r="282" spans="1:6" ht="13" x14ac:dyDescent="0.25">
      <c r="A282" s="43"/>
      <c r="B282" s="30" t="s">
        <v>263</v>
      </c>
      <c r="C282" s="60"/>
      <c r="D282" s="61"/>
      <c r="E282" s="53"/>
      <c r="F282" s="53"/>
    </row>
  </sheetData>
  <mergeCells count="1">
    <mergeCell ref="A2:E2"/>
  </mergeCells>
  <pageMargins left="0.7" right="0.7" top="0.75" bottom="0.75" header="0.3" footer="0.3"/>
  <pageSetup paperSize="9" scale="69" orientation="portrait" r:id="rId1"/>
  <rowBreaks count="3" manualBreakCount="3">
    <brk id="77" max="5" man="1"/>
    <brk id="155" max="5" man="1"/>
    <brk id="22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26</vt:i4>
      </vt:variant>
    </vt:vector>
  </HeadingPairs>
  <TitlesOfParts>
    <vt:vector size="52" baseType="lpstr">
      <vt:lpstr>Summary </vt:lpstr>
      <vt:lpstr>Section A</vt:lpstr>
      <vt:lpstr>Summary Farms</vt:lpstr>
      <vt:lpstr>Figtree A</vt:lpstr>
      <vt:lpstr>Figtree B</vt:lpstr>
      <vt:lpstr>Lugedlane</vt:lpstr>
      <vt:lpstr>Shinyokane</vt:lpstr>
      <vt:lpstr>Madadeni</vt:lpstr>
      <vt:lpstr>Sikwahlane</vt:lpstr>
      <vt:lpstr>Mfunfane</vt:lpstr>
      <vt:lpstr>Mangane</vt:lpstr>
      <vt:lpstr>Sibange</vt:lpstr>
      <vt:lpstr>Spoons 7</vt:lpstr>
      <vt:lpstr>Spoons 7B</vt:lpstr>
      <vt:lpstr>Spoons 8</vt:lpstr>
      <vt:lpstr>Magudu</vt:lpstr>
      <vt:lpstr>Langloop 1</vt:lpstr>
      <vt:lpstr>Langloop 2</vt:lpstr>
      <vt:lpstr>Middleplaas</vt:lpstr>
      <vt:lpstr>Ngongolo</vt:lpstr>
      <vt:lpstr>Nhlangu East</vt:lpstr>
      <vt:lpstr>Vlakbult</vt:lpstr>
      <vt:lpstr>Mbongozi</vt:lpstr>
      <vt:lpstr>Nhlangu West</vt:lpstr>
      <vt:lpstr>Schoemansdal</vt:lpstr>
      <vt:lpstr>Zelpy</vt:lpstr>
      <vt:lpstr>'Figtree A'!Print_Area</vt:lpstr>
      <vt:lpstr>'Figtree B'!Print_Area</vt:lpstr>
      <vt:lpstr>'Langloop 1'!Print_Area</vt:lpstr>
      <vt:lpstr>'Langloop 2'!Print_Area</vt:lpstr>
      <vt:lpstr>Lugedlane!Print_Area</vt:lpstr>
      <vt:lpstr>Madadeni!Print_Area</vt:lpstr>
      <vt:lpstr>Magudu!Print_Area</vt:lpstr>
      <vt:lpstr>Mangane!Print_Area</vt:lpstr>
      <vt:lpstr>Mbongozi!Print_Area</vt:lpstr>
      <vt:lpstr>Mfunfane!Print_Area</vt:lpstr>
      <vt:lpstr>Middleplaas!Print_Area</vt:lpstr>
      <vt:lpstr>Ngongolo!Print_Area</vt:lpstr>
      <vt:lpstr>'Nhlangu East'!Print_Area</vt:lpstr>
      <vt:lpstr>'Nhlangu West'!Print_Area</vt:lpstr>
      <vt:lpstr>Schoemansdal!Print_Area</vt:lpstr>
      <vt:lpstr>'Section A'!Print_Area</vt:lpstr>
      <vt:lpstr>Shinyokane!Print_Area</vt:lpstr>
      <vt:lpstr>Sibange!Print_Area</vt:lpstr>
      <vt:lpstr>Sikwahlane!Print_Area</vt:lpstr>
      <vt:lpstr>'Spoons 7'!Print_Area</vt:lpstr>
      <vt:lpstr>'Spoons 7B'!Print_Area</vt:lpstr>
      <vt:lpstr>'Spoons 8'!Print_Area</vt:lpstr>
      <vt:lpstr>'Summary '!Print_Area</vt:lpstr>
      <vt:lpstr>Vlakbult!Print_Area</vt:lpstr>
      <vt:lpstr>Zelpy!Print_Area</vt:lpstr>
      <vt:lpstr>'Summary '!Print_Titles</vt:lpstr>
    </vt:vector>
  </TitlesOfParts>
  <Company>Luriware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Tendai Justin Mutenje, Pr.Eng</dc:creator>
  <cp:lastModifiedBy>User</cp:lastModifiedBy>
  <cp:lastPrinted>2022-10-21T21:13:57Z</cp:lastPrinted>
  <dcterms:created xsi:type="dcterms:W3CDTF">1999-10-13T18:42:14Z</dcterms:created>
  <dcterms:modified xsi:type="dcterms:W3CDTF">2022-10-31T09:43:11Z</dcterms:modified>
</cp:coreProperties>
</file>